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S:\Purchasing\Prospective Supplier Form\"/>
    </mc:Choice>
  </mc:AlternateContent>
  <xr:revisionPtr revIDLastSave="0" documentId="13_ncr:1_{D5D33EB4-97CE-4A2F-8E21-CAF5DE4BEF8C}" xr6:coauthVersionLast="45" xr6:coauthVersionMax="45" xr10:uidLastSave="{00000000-0000-0000-0000-000000000000}"/>
  <workbookProtection workbookAlgorithmName="SHA-512" workbookHashValue="ge43rQabz365vN4v9ZjGb0OFAcOOv10IJjcLtrF+R2eavjz4fofNp/rPDdRCQasAaVeDFW6zpPjGggy4Hp3eyA==" workbookSaltValue="X732LeZEvlfvtCYckJWRKQ==" workbookSpinCount="100000" lockStructure="1"/>
  <bookViews>
    <workbookView xWindow="3930" yWindow="3270" windowWidth="21600" windowHeight="11385" xr2:uid="{00000000-000D-0000-FFFF-FFFF00000000}"/>
  </bookViews>
  <sheets>
    <sheet name="Prospective Supplier Type" sheetId="5" r:id="rId1"/>
    <sheet name="Direct Supplier Form" sheetId="1" r:id="rId2"/>
    <sheet name="Indirect Supplier Form" sheetId="4" r:id="rId3"/>
    <sheet name="Sheet2" sheetId="2" state="veryHidden" r:id="rId4"/>
  </sheets>
  <definedNames>
    <definedName name="_Cert" comment="SBA self-certified or third-party notified body.">Sheet2!$E$1:$E$4</definedName>
    <definedName name="_Location">Sheet2!$C$1:$C$3</definedName>
    <definedName name="_Select">Sheet2!$C$1:$C$3</definedName>
    <definedName name="_Simple">Sheet2!$C$1:$C$3</definedName>
    <definedName name="_SimpleDrop">Sheet2!$B$1:$B$3</definedName>
    <definedName name="_Supplier">Sheet2!$D$1:$D$3</definedName>
    <definedName name="_SupplierType">Sheet2!$A$1:$A$5</definedName>
    <definedName name="_Validation">Sheet2!$B$1:$B$4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83" i="1" l="1"/>
  <c r="A182" i="1"/>
  <c r="D183" i="1" l="1"/>
  <c r="E176" i="1" l="1"/>
  <c r="E173" i="1"/>
  <c r="E179" i="1" l="1"/>
  <c r="E170" i="1"/>
  <c r="E167" i="1"/>
  <c r="E164" i="1"/>
  <c r="E161" i="1"/>
  <c r="E158" i="1"/>
  <c r="E155" i="1"/>
  <c r="E152" i="1"/>
  <c r="E149" i="1"/>
  <c r="E146" i="1"/>
  <c r="E143" i="1"/>
  <c r="E140" i="1"/>
  <c r="E137" i="1"/>
  <c r="E134" i="1"/>
  <c r="E131" i="1"/>
  <c r="E128" i="1"/>
  <c r="E125" i="1"/>
  <c r="E122" i="1"/>
  <c r="E119" i="1"/>
  <c r="E116" i="1"/>
  <c r="E113" i="1"/>
  <c r="E110" i="1"/>
  <c r="E107" i="1"/>
  <c r="E104" i="1"/>
  <c r="E101" i="1"/>
  <c r="A179" i="1"/>
  <c r="A176" i="1"/>
  <c r="A173" i="1"/>
  <c r="A170" i="1"/>
  <c r="A167" i="1"/>
  <c r="A164" i="1"/>
  <c r="A161" i="1"/>
  <c r="A158" i="1"/>
  <c r="A155" i="1"/>
  <c r="A152" i="1"/>
  <c r="A149" i="1"/>
  <c r="A146" i="1"/>
  <c r="A143" i="1"/>
  <c r="A140" i="1"/>
  <c r="A137" i="1"/>
  <c r="A134" i="1"/>
  <c r="A131" i="1"/>
  <c r="A128" i="1"/>
  <c r="A125" i="1"/>
  <c r="A122" i="1"/>
  <c r="A119" i="1"/>
  <c r="A116" i="1"/>
  <c r="A113" i="1"/>
  <c r="A110" i="1"/>
  <c r="A107" i="1"/>
  <c r="A104" i="1"/>
  <c r="A101" i="1"/>
  <c r="A183" i="1" l="1"/>
  <c r="A184" i="1" s="1"/>
  <c r="B183" i="1"/>
  <c r="F18" i="5"/>
  <c r="X13" i="4" l="1"/>
  <c r="X13" i="1" l="1"/>
</calcChain>
</file>

<file path=xl/sharedStrings.xml><?xml version="1.0" encoding="utf-8"?>
<sst xmlns="http://schemas.openxmlformats.org/spreadsheetml/2006/main" count="243" uniqueCount="109">
  <si>
    <t>Prospective Supplier Form</t>
  </si>
  <si>
    <t>Address</t>
  </si>
  <si>
    <t>Quality Assurance Contact</t>
  </si>
  <si>
    <t>Sales Contact</t>
  </si>
  <si>
    <t>Select</t>
  </si>
  <si>
    <t>Public Company</t>
  </si>
  <si>
    <t>Private Company</t>
  </si>
  <si>
    <t>Joint Venture</t>
  </si>
  <si>
    <t>Other</t>
  </si>
  <si>
    <t>Heat Sealing - Sterile Barrier</t>
  </si>
  <si>
    <t>Thermoforming</t>
  </si>
  <si>
    <t>Final Cleaning</t>
  </si>
  <si>
    <t>Passivation</t>
  </si>
  <si>
    <t>Anodizing</t>
  </si>
  <si>
    <t>Electropolishing</t>
  </si>
  <si>
    <t>Laser Welding</t>
  </si>
  <si>
    <t>Laser Marking</t>
  </si>
  <si>
    <t>Heat Treatment</t>
  </si>
  <si>
    <t>Molding</t>
  </si>
  <si>
    <t>Sterilization - Ethylene Oxide EtO</t>
  </si>
  <si>
    <t>Gluing</t>
  </si>
  <si>
    <t>Brazing</t>
  </si>
  <si>
    <t>TIG/MIG Welding</t>
  </si>
  <si>
    <t>Ultrasonic Welding</t>
  </si>
  <si>
    <t>Machining</t>
  </si>
  <si>
    <t>Casting</t>
  </si>
  <si>
    <t>Pad Printing</t>
  </si>
  <si>
    <t>Painting</t>
  </si>
  <si>
    <t>Silk Screening</t>
  </si>
  <si>
    <t>Coating</t>
  </si>
  <si>
    <t>Tumbling</t>
  </si>
  <si>
    <t>Bead Blasting</t>
  </si>
  <si>
    <t>Labeling</t>
  </si>
  <si>
    <t>Validated Process?</t>
  </si>
  <si>
    <t>Any additional company information you would like to share?</t>
  </si>
  <si>
    <t>In-House</t>
  </si>
  <si>
    <t>External</t>
  </si>
  <si>
    <t>[Your Company Name] Prospective Supplier Form</t>
  </si>
  <si>
    <t>Thank you for your interest in Arthrex. On this form, you can complete an application to become a potential Arthrex supplier. Please fill out all required sections (highlighted red) to ensure timely processing of the application.</t>
  </si>
  <si>
    <t>Once you have ensured all required fields are completed, please save the file with the following naming convention:</t>
  </si>
  <si>
    <r>
      <rPr>
        <sz val="16"/>
        <color rgb="FF9C0006"/>
        <rFont val="Calibri"/>
        <family val="2"/>
        <scheme val="minor"/>
      </rPr>
      <t>ERROR:</t>
    </r>
    <r>
      <rPr>
        <sz val="11"/>
        <color rgb="FF9C0006"/>
        <rFont val="Calibri"/>
        <family val="2"/>
        <scheme val="minor"/>
      </rPr>
      <t xml:space="preserve"> </t>
    </r>
    <r>
      <rPr>
        <sz val="13"/>
        <color rgb="FF9C0006"/>
        <rFont val="Calibri"/>
        <family val="2"/>
        <scheme val="minor"/>
      </rPr>
      <t>You have incomplete manufacturing capability selections!</t>
    </r>
  </si>
  <si>
    <t>Specify *</t>
  </si>
  <si>
    <t>ProspectiveSupplier@Arthrex.com</t>
  </si>
  <si>
    <t>Yes</t>
  </si>
  <si>
    <t>No</t>
  </si>
  <si>
    <t>Make &amp; Model</t>
  </si>
  <si>
    <t>Direct</t>
  </si>
  <si>
    <t>Indirect</t>
  </si>
  <si>
    <t>Supplier Type</t>
  </si>
  <si>
    <t>Software Name</t>
  </si>
  <si>
    <t>Machine Count</t>
  </si>
  <si>
    <t>Please select all of the manufacturing capabilities that apply to your facilities. At least one selection is required. Upon selecting 'Yes', please choose if it is a validated process.</t>
  </si>
  <si>
    <t>Please email the Prospective Supplier Form along with a company presentation (in PPT format) to:</t>
  </si>
  <si>
    <t>Thank you for your interest in Arthrex. Please choose the type of supplier below and then fill out the respective form. Please see supplier type definitions below to choose proper form.
Direct Suppliers: finished goods, components, raw materials, special processes, etc.
Indirect Suppliers: consulting, MRO, 3PL, etc.</t>
  </si>
  <si>
    <t>Company Name</t>
  </si>
  <si>
    <t>Company Type</t>
  </si>
  <si>
    <t>Street Number</t>
  </si>
  <si>
    <t>Street Name</t>
  </si>
  <si>
    <t>City</t>
  </si>
  <si>
    <t>State</t>
  </si>
  <si>
    <t>Postal Code</t>
  </si>
  <si>
    <t>Country</t>
  </si>
  <si>
    <t>Website</t>
  </si>
  <si>
    <t>Name</t>
  </si>
  <si>
    <t>Email</t>
  </si>
  <si>
    <t>Phone</t>
  </si>
  <si>
    <t>Title</t>
  </si>
  <si>
    <t>Required</t>
  </si>
  <si>
    <t>Are you ISO 9001 certified?</t>
  </si>
  <si>
    <t>ISO 13485 certified?</t>
  </si>
  <si>
    <t>Are you FDA registered?</t>
  </si>
  <si>
    <t>Are you a small business?</t>
  </si>
  <si>
    <t>Are you a woman-owned small business?</t>
  </si>
  <si>
    <t>Are you a small disadvantaged business?</t>
  </si>
  <si>
    <t>Is your company registered with the System for Award Management (SAM)?</t>
  </si>
  <si>
    <t>Is your company registered as self certified or through a third party notified body?</t>
  </si>
  <si>
    <t>Number of years in business</t>
  </si>
  <si>
    <t>Total number of employees</t>
  </si>
  <si>
    <t>Number of shifts</t>
  </si>
  <si>
    <t>Work days per week</t>
  </si>
  <si>
    <t>Number of manufacturing locations</t>
  </si>
  <si>
    <t>Total company square footage</t>
  </si>
  <si>
    <t>Is your company registered as self certified or through a third-party notified body?</t>
  </si>
  <si>
    <t>Heat Sealing - Nonsterile</t>
  </si>
  <si>
    <t>Heat Sealing With Nitrogen Flush - Sterile Barrier</t>
  </si>
  <si>
    <t>Sterilization - Gamma</t>
  </si>
  <si>
    <t>Does your organization have a documented quality system?</t>
  </si>
  <si>
    <t>Average lead time for prototypes (in weeks)</t>
  </si>
  <si>
    <t>Average lead time for production parts (in weeks)</t>
  </si>
  <si>
    <t>Does your organization have quality inspection equipment?</t>
  </si>
  <si>
    <t>Are you a veteran-owned small business?</t>
  </si>
  <si>
    <t xml:space="preserve">Are you a service-disabled veteran-owned small business? </t>
  </si>
  <si>
    <t xml:space="preserve">Is your company registered with the System for Award Management (SAM)? </t>
  </si>
  <si>
    <t>Please list type of business (3PL, MRO, etc.)</t>
  </si>
  <si>
    <t xml:space="preserve">Are you a Historically Underutilized Business Zone (HUBZone) or Historically Black College &amp; University (HBCU) / Minority Institution (MI)? </t>
  </si>
  <si>
    <t xml:space="preserve">Are you a Historically Underutilized Business Zone (HUBZone) or Historically Black College &amp; University (HBCUs/ Minority Institution (MI)? </t>
  </si>
  <si>
    <t>Company revenue (Optional)</t>
  </si>
  <si>
    <t>Product capabilities (Please list all product capabilities of your company)</t>
  </si>
  <si>
    <t>As defined by SBA.gov,</t>
  </si>
  <si>
    <t>Material capabilities (Please list all material capabilities of your company)</t>
  </si>
  <si>
    <t>Are you a service-disabled veteran-owned small business?</t>
  </si>
  <si>
    <t>Not Validated</t>
  </si>
  <si>
    <t>Self</t>
  </si>
  <si>
    <t>Third Party</t>
  </si>
  <si>
    <t>Not Certified</t>
  </si>
  <si>
    <t>Other Processes</t>
  </si>
  <si>
    <t>Software Version</t>
  </si>
  <si>
    <t>Completed by:</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</si>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</sst>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2"/>
      <color theme="1"/>
      <name val="Calibri"/>
      <family val="2"/>
      <scheme val="minor"/>
    </font>
    <font>
      <b/>
      <sz val="17"/>
      <color theme="1"/>
      <name val="Calibri"/>
      <family val="2"/>
      <scheme val="minor"/>
    </font>
    <font>
      <b/>
      <sz val="14"/>
      <color theme="1"/>
      <name val="Calibri"/>
      <family val="2"/>
      <scheme val="minor"/>
    </font>
    <font>
      <sz val="11"/>
      <color theme="0" tint="-0.14999847407452621"/>
      <name val="Calibri"/>
      <family val="2"/>
      <scheme val="minor"/>
    </font>
    <font>
      <sz val="8"/>
      <color rgb="FF000000"/>
      <name val="Segoe UI"/>
      <family val="2"/>
    </font>
    <font>
      <sz val="11"/>
      <color rgb="FF9C0006"/>
      <name val="Calibri"/>
      <family val="2"/>
      <scheme val="minor"/>
    </font>
    <font>
      <sz val="13"/>
      <color rgb="FF9C0006"/>
      <name val="Calibri"/>
      <family val="2"/>
      <scheme val="minor"/>
    </font>
    <font>
      <sz val="16"/>
      <color rgb="FF9C0006"/>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z val="1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7CE"/>
      </patternFill>
    </fill>
    <fill>
      <patternFill patternType="solid">
        <fgColor rgb="FFFFA7A7"/>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5" borderId="0" applyNumberFormat="0" applyBorder="0" applyAlignment="0" applyProtection="0"/>
    <xf numFmtId="0" fontId="11" fillId="0" borderId="0" applyNumberFormat="0" applyFill="0" applyBorder="0" applyAlignment="0" applyProtection="0"/>
  </cellStyleXfs>
  <cellXfs count="116">
    <xf numFmtId="0" fontId="0" fillId="0" borderId="0" xfId="0"/>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0" borderId="0" xfId="0"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3" fillId="4" borderId="0" xfId="0" applyFont="1" applyFill="1" applyBorder="1" applyAlignment="1" applyProtection="1">
      <alignment horizontal="center" vertical="center"/>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2" fillId="2" borderId="0" xfId="0" applyFont="1"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xf numFmtId="0" fontId="4" fillId="2" borderId="0" xfId="0" applyFont="1" applyFill="1" applyBorder="1" applyProtection="1"/>
    <xf numFmtId="0" fontId="0" fillId="2" borderId="11" xfId="0" applyFill="1" applyBorder="1" applyProtection="1"/>
    <xf numFmtId="0" fontId="0" fillId="2" borderId="11" xfId="0" applyFill="1" applyBorder="1" applyAlignment="1" applyProtection="1"/>
    <xf numFmtId="0" fontId="1" fillId="2" borderId="0" xfId="0" applyFont="1" applyFill="1" applyBorder="1" applyProtection="1"/>
    <xf numFmtId="0" fontId="1" fillId="6" borderId="0" xfId="0" applyFont="1" applyFill="1" applyBorder="1" applyProtection="1"/>
    <xf numFmtId="0" fontId="0" fillId="6" borderId="0" xfId="0" applyFill="1" applyBorder="1" applyProtection="1"/>
    <xf numFmtId="0" fontId="0" fillId="2" borderId="7" xfId="0" applyFill="1" applyBorder="1" applyProtection="1"/>
    <xf numFmtId="0" fontId="0" fillId="2" borderId="8" xfId="0" applyFill="1" applyBorder="1" applyProtection="1"/>
    <xf numFmtId="0" fontId="1" fillId="2" borderId="8" xfId="0" applyFont="1" applyFill="1" applyBorder="1" applyProtection="1"/>
    <xf numFmtId="0" fontId="0" fillId="2" borderId="9" xfId="0" applyFill="1" applyBorder="1" applyProtection="1"/>
    <xf numFmtId="0" fontId="0" fillId="2" borderId="0" xfId="0" applyFill="1" applyBorder="1" applyAlignment="1" applyProtection="1">
      <alignment wrapText="1"/>
    </xf>
    <xf numFmtId="0" fontId="10" fillId="2" borderId="5" xfId="0" applyFont="1" applyFill="1" applyBorder="1" applyProtection="1"/>
    <xf numFmtId="0" fontId="5" fillId="2" borderId="5" xfId="0" applyFont="1" applyFill="1" applyBorder="1" applyProtection="1"/>
    <xf numFmtId="0" fontId="5" fillId="2" borderId="0" xfId="0" applyFont="1" applyFill="1" applyBorder="1" applyProtection="1"/>
    <xf numFmtId="49" fontId="0" fillId="2" borderId="0" xfId="0" applyNumberFormat="1" applyFill="1" applyBorder="1" applyProtection="1"/>
    <xf numFmtId="0" fontId="0" fillId="0" borderId="0" xfId="0" applyProtection="1">
      <protection hidden="1"/>
    </xf>
    <xf numFmtId="0" fontId="5" fillId="2" borderId="0" xfId="0" applyFont="1" applyFill="1" applyBorder="1" applyProtection="1">
      <protection locked="0" hidden="1"/>
    </xf>
    <xf numFmtId="0" fontId="0" fillId="7" borderId="0" xfId="0" applyFill="1" applyProtection="1"/>
    <xf numFmtId="0" fontId="0" fillId="0" borderId="6" xfId="0" applyBorder="1" applyProtection="1"/>
    <xf numFmtId="0" fontId="0" fillId="2" borderId="0" xfId="0" applyFill="1" applyBorder="1" applyAlignment="1" applyProtection="1">
      <alignment wrapText="1"/>
    </xf>
    <xf numFmtId="0" fontId="3" fillId="4" borderId="0" xfId="0" applyFont="1" applyFill="1" applyBorder="1" applyAlignment="1" applyProtection="1">
      <alignment horizontal="center" vertical="center"/>
    </xf>
    <xf numFmtId="0" fontId="5" fillId="2" borderId="0" xfId="0" applyFont="1" applyFill="1" applyBorder="1" applyProtection="1"/>
    <xf numFmtId="0" fontId="5" fillId="2" borderId="0" xfId="0" applyFont="1" applyFill="1" applyBorder="1" applyProtection="1"/>
    <xf numFmtId="0" fontId="0" fillId="2" borderId="0" xfId="0" applyFont="1" applyFill="1" applyBorder="1" applyProtection="1"/>
    <xf numFmtId="0" fontId="0" fillId="4" borderId="0" xfId="0" applyFill="1"/>
    <xf numFmtId="0" fontId="0" fillId="4" borderId="8" xfId="0" applyFill="1" applyBorder="1"/>
    <xf numFmtId="0" fontId="0" fillId="4" borderId="8" xfId="0" applyFill="1" applyBorder="1" applyAlignment="1">
      <alignment vertical="top" wrapText="1"/>
    </xf>
    <xf numFmtId="0" fontId="0" fillId="2" borderId="0" xfId="0" applyFill="1"/>
    <xf numFmtId="0" fontId="0" fillId="2" borderId="0" xfId="0" applyFill="1" applyAlignment="1">
      <alignment vertical="top" wrapText="1"/>
    </xf>
    <xf numFmtId="0" fontId="12" fillId="2" borderId="6" xfId="0" applyFont="1" applyFill="1" applyBorder="1" applyProtection="1"/>
    <xf numFmtId="0" fontId="5" fillId="2" borderId="0" xfId="0" applyFont="1" applyFill="1"/>
    <xf numFmtId="0" fontId="0" fillId="0" borderId="0" xfId="0" applyFill="1"/>
    <xf numFmtId="0" fontId="0" fillId="4" borderId="0" xfId="0" applyFill="1" applyAlignment="1">
      <alignment horizontal="left" vertical="top" wrapText="1"/>
    </xf>
    <xf numFmtId="0" fontId="5" fillId="2" borderId="0" xfId="0" applyFont="1" applyFill="1" applyBorder="1" applyProtection="1"/>
    <xf numFmtId="0" fontId="5" fillId="2" borderId="0" xfId="0" applyFont="1" applyFill="1" applyBorder="1" applyProtection="1"/>
    <xf numFmtId="0" fontId="0" fillId="2" borderId="0" xfId="0" applyFill="1" applyBorder="1" applyAlignment="1" applyProtection="1">
      <alignment wrapText="1"/>
    </xf>
    <xf numFmtId="0" fontId="5" fillId="2" borderId="0" xfId="0" applyFont="1" applyFill="1" applyProtection="1"/>
    <xf numFmtId="0" fontId="0" fillId="2" borderId="0" xfId="0" applyFill="1" applyBorder="1" applyAlignment="1" applyProtection="1">
      <alignment wrapText="1"/>
    </xf>
    <xf numFmtId="0" fontId="5" fillId="2" borderId="0" xfId="0" applyFont="1" applyFill="1" applyBorder="1" applyProtection="1"/>
    <xf numFmtId="0" fontId="5" fillId="2" borderId="0" xfId="0" applyFont="1" applyFill="1" applyBorder="1" applyProtection="1"/>
    <xf numFmtId="0" fontId="0" fillId="2" borderId="0" xfId="0" applyFill="1" applyProtection="1"/>
    <xf numFmtId="0" fontId="5" fillId="2" borderId="0" xfId="0" applyFont="1" applyFill="1" applyBorder="1" applyProtection="1"/>
    <xf numFmtId="0" fontId="13" fillId="4" borderId="0" xfId="0" applyFont="1" applyFill="1" applyAlignment="1">
      <alignment horizontal="center" vertical="center"/>
    </xf>
    <xf numFmtId="0" fontId="0" fillId="3" borderId="10"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0" fillId="4" borderId="0" xfId="0" applyFill="1" applyAlignment="1">
      <alignment horizontal="left" vertical="top" wrapText="1"/>
    </xf>
    <xf numFmtId="0" fontId="11" fillId="2" borderId="0" xfId="2" applyFill="1" applyBorder="1" applyAlignment="1" applyProtection="1">
      <alignment wrapText="1"/>
      <protection locked="0"/>
    </xf>
    <xf numFmtId="0" fontId="0" fillId="2" borderId="0" xfId="0" applyFill="1" applyBorder="1" applyAlignment="1" applyProtection="1">
      <alignment wrapText="1"/>
    </xf>
    <xf numFmtId="0" fontId="5" fillId="2" borderId="0" xfId="0" applyFont="1" applyFill="1" applyBorder="1" applyProtection="1"/>
    <xf numFmtId="0" fontId="0" fillId="2" borderId="0" xfId="0" applyFill="1" applyBorder="1" applyProtection="1">
      <protection locked="0"/>
    </xf>
    <xf numFmtId="0" fontId="0" fillId="2" borderId="0" xfId="0" applyFill="1" applyBorder="1" applyAlignment="1" applyProtection="1">
      <alignment horizontal="left"/>
      <protection locked="0"/>
    </xf>
    <xf numFmtId="0" fontId="5" fillId="2" borderId="0" xfId="0" applyFont="1" applyFill="1" applyBorder="1" applyAlignment="1" applyProtection="1">
      <alignment horizontal="center"/>
    </xf>
    <xf numFmtId="0" fontId="0" fillId="6" borderId="10" xfId="0" applyFill="1" applyBorder="1" applyProtection="1">
      <protection locked="0"/>
    </xf>
    <xf numFmtId="0" fontId="0" fillId="6" borderId="11" xfId="0" applyFill="1" applyBorder="1" applyProtection="1">
      <protection locked="0"/>
    </xf>
    <xf numFmtId="0" fontId="0" fillId="6" borderId="12" xfId="0" applyFill="1" applyBorder="1" applyProtection="1">
      <protection locked="0"/>
    </xf>
    <xf numFmtId="0" fontId="0" fillId="3" borderId="1" xfId="0" applyFill="1" applyBorder="1" applyProtection="1">
      <protection locked="0"/>
    </xf>
    <xf numFmtId="0" fontId="0" fillId="2" borderId="5" xfId="0" applyFill="1" applyBorder="1" applyAlignment="1" applyProtection="1">
      <alignment horizontal="center"/>
    </xf>
    <xf numFmtId="0" fontId="0" fillId="2" borderId="0" xfId="0" applyFill="1" applyBorder="1" applyAlignment="1" applyProtection="1">
      <alignment horizontal="center"/>
    </xf>
    <xf numFmtId="0" fontId="0" fillId="2" borderId="6" xfId="0" applyFill="1" applyBorder="1" applyAlignment="1" applyProtection="1">
      <alignment horizontal="center"/>
    </xf>
    <xf numFmtId="0" fontId="0" fillId="3" borderId="13" xfId="0" applyFill="1" applyBorder="1" applyAlignment="1" applyProtection="1">
      <alignment horizontal="left"/>
      <protection locked="0"/>
    </xf>
    <xf numFmtId="0" fontId="0" fillId="3" borderId="15" xfId="0" applyFill="1" applyBorder="1" applyAlignment="1" applyProtection="1">
      <alignment horizontal="left"/>
      <protection locked="0"/>
    </xf>
    <xf numFmtId="0" fontId="0" fillId="3" borderId="1" xfId="0" applyFill="1" applyBorder="1" applyAlignment="1" applyProtection="1">
      <alignment horizontal="left"/>
      <protection locked="0"/>
    </xf>
    <xf numFmtId="0" fontId="3" fillId="4" borderId="0" xfId="0" applyFont="1" applyFill="1" applyBorder="1" applyAlignment="1" applyProtection="1">
      <alignment horizontal="center" vertical="center"/>
    </xf>
    <xf numFmtId="0" fontId="0" fillId="3" borderId="1" xfId="0" applyFill="1" applyBorder="1" applyAlignment="1" applyProtection="1">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4" borderId="0" xfId="0" applyFill="1" applyBorder="1" applyAlignment="1" applyProtection="1">
      <alignment vertical="top" wrapText="1"/>
    </xf>
    <xf numFmtId="0" fontId="7" fillId="5" borderId="0" xfId="1" applyBorder="1" applyAlignment="1" applyProtection="1">
      <alignment horizontal="center" vertical="center"/>
    </xf>
    <xf numFmtId="0" fontId="0" fillId="3" borderId="10" xfId="0" applyFill="1" applyBorder="1" applyAlignment="1" applyProtection="1">
      <protection locked="0"/>
    </xf>
    <xf numFmtId="0" fontId="0" fillId="3" borderId="11" xfId="0" applyFill="1" applyBorder="1" applyAlignment="1" applyProtection="1">
      <protection locked="0"/>
    </xf>
    <xf numFmtId="0" fontId="0" fillId="3" borderId="12" xfId="0" applyFill="1" applyBorder="1" applyAlignment="1" applyProtection="1">
      <protection locked="0"/>
    </xf>
    <xf numFmtId="0" fontId="0" fillId="3" borderId="10" xfId="0"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4" borderId="0" xfId="0" applyFill="1" applyBorder="1" applyAlignment="1" applyProtection="1">
      <alignment wrapText="1"/>
    </xf>
    <xf numFmtId="0" fontId="0" fillId="4" borderId="10" xfId="0"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0" fillId="3" borderId="7"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cellXfs>
  <cellStyles count="3">
    <cellStyle name="Bad" xfId="1" builtinId="27"/>
    <cellStyle name="Hyperlink" xfId="2" builtinId="8"/>
    <cellStyle name="Normal" xfId="0" builtinId="0"/>
  </cellStyles>
  <dxfs count="217">
    <dxf>
      <font>
        <color theme="1" tint="0.14996795556505021"/>
      </font>
      <fill>
        <patternFill>
          <bgColor theme="1" tint="0.14996795556505021"/>
        </patternFill>
      </fill>
      <border>
        <left/>
        <right/>
        <top/>
        <bottom/>
        <vertical/>
        <horizontal/>
      </border>
    </dxf>
    <dxf>
      <font>
        <color theme="1" tint="0.14996795556505021"/>
      </font>
      <fill>
        <patternFill>
          <bgColor theme="1"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patternType="solid">
          <bgColor rgb="FFFFA7A7"/>
        </patternFill>
      </fill>
    </dxf>
    <dxf>
      <fill>
        <patternFill>
          <fgColor rgb="FFFFA7A7"/>
          <bgColor rgb="FFFFA7A7"/>
        </patternFill>
      </fill>
    </dxf>
    <dxf>
      <fill>
        <patternFill>
          <fgColor rgb="FFFFA7A7"/>
          <bgColor rgb="FFFFA7A7"/>
        </patternFill>
      </fill>
    </dxf>
    <dxf>
      <font>
        <color theme="1" tint="0.14996795556505021"/>
      </font>
      <fill>
        <patternFill>
          <bgColor theme="1" tint="0.14996795556505021"/>
        </patternFill>
      </fill>
      <border>
        <left/>
        <right/>
        <top/>
        <bottom/>
      </border>
    </dxf>
    <dxf>
      <font>
        <color theme="1" tint="0.14996795556505021"/>
      </font>
      <fill>
        <patternFill>
          <bgColor theme="1" tint="0.14996795556505021"/>
        </patternFill>
      </fill>
      <border>
        <left/>
        <right/>
        <top/>
        <bottom/>
      </border>
    </dxf>
    <dxf>
      <font>
        <color theme="0" tint="-0.14996795556505021"/>
      </font>
      <fill>
        <patternFill>
          <bgColor theme="0" tint="-0.14996795556505021"/>
        </patternFill>
      </fill>
      <border>
        <left/>
        <right/>
        <top/>
        <bottom/>
        <vertical/>
        <horizontal/>
      </border>
    </dxf>
    <dxf>
      <font>
        <color auto="1"/>
      </font>
      <fill>
        <patternFill>
          <bgColor theme="0"/>
        </patternFill>
      </fill>
      <border>
        <left style="thin">
          <color auto="1"/>
        </left>
        <right style="thin">
          <color auto="1"/>
        </right>
        <top style="thin">
          <color auto="1"/>
        </top>
        <bottom style="thin">
          <color auto="1"/>
        </bottom>
        <vertical/>
        <horizontal/>
      </border>
    </dxf>
    <dxf>
      <font>
        <strike val="0"/>
        <color auto="1"/>
      </font>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A7A7"/>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fill>
        <patternFill>
          <bgColor theme="0" tint="-0.14996795556505021"/>
        </patternFill>
      </fill>
      <border>
        <left/>
        <right/>
        <top/>
        <bottom/>
        <vertical/>
        <horizontal/>
      </border>
    </dxf>
    <dxf>
      <fill>
        <patternFill>
          <bgColor rgb="FFFFA7A7"/>
        </patternFill>
      </fill>
    </dxf>
    <dxf>
      <font>
        <color theme="0" tint="-0.14996795556505021"/>
      </font>
      <fill>
        <patternFill>
          <bgColor theme="0" tint="-0.14996795556505021"/>
        </patternFill>
      </fill>
      <border>
        <left/>
        <right/>
        <top/>
        <bottom/>
        <vertical/>
        <horizontal/>
      </border>
    </dxf>
    <dxf>
      <font>
        <color theme="0" tint="-0.14996795556505021"/>
      </font>
    </dxf>
    <dxf>
      <fill>
        <patternFill>
          <bgColor rgb="FFFFA7A7"/>
        </patternFill>
      </fill>
    </dxf>
    <dxf>
      <font>
        <color theme="0" tint="-0.14996795556505021"/>
      </font>
      <fill>
        <patternFill>
          <bgColor theme="0" tint="-0.14996795556505021"/>
        </patternFill>
      </fill>
      <border>
        <left/>
        <right/>
        <top/>
        <bottom/>
      </border>
    </dxf>
    <dxf>
      <fill>
        <patternFill>
          <bgColor rgb="FFFFA7A7"/>
        </patternFill>
      </fill>
    </dxf>
    <dxf>
      <font>
        <color theme="0" tint="-0.14996795556505021"/>
      </font>
      <fill>
        <patternFill>
          <bgColor theme="0" tint="-0.14996795556505021"/>
        </patternFill>
      </fill>
      <border>
        <left/>
        <right/>
        <top/>
        <bottom/>
      </border>
    </dxf>
    <dxf>
      <font>
        <color theme="0" tint="-0.14996795556505021"/>
      </font>
      <fill>
        <patternFill patternType="solid">
          <bgColor theme="0" tint="-0.14996795556505021"/>
        </patternFill>
      </fill>
    </dxf>
    <dxf>
      <font>
        <color theme="0" tint="-0.14996795556505021"/>
      </font>
      <fill>
        <patternFill patternType="solid">
          <bgColor theme="0" tint="-0.14996795556505021"/>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bgColor rgb="FFFFA7A7"/>
        </patternFill>
      </fill>
    </dxf>
    <dxf>
      <fill>
        <patternFill patternType="solid">
          <bgColor rgb="FFFFA7A7"/>
        </patternFill>
      </fill>
    </dxf>
    <dxf>
      <fill>
        <patternFill>
          <fgColor rgb="FFFFA7A7"/>
          <bgColor rgb="FFFFA7A7"/>
        </patternFill>
      </fill>
    </dxf>
    <dxf>
      <fill>
        <patternFill>
          <fgColor rgb="FFFFA7A7"/>
          <bgColor rgb="FFFFA7A7"/>
        </patternFill>
      </fill>
    </dxf>
  </dxfs>
  <tableStyles count="0" defaultTableStyle="TableStyleMedium2" defaultPivotStyle="PivotStyleLight16"/>
  <colors>
    <mruColors>
      <color rgb="FFFFA7A7"/>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X$100" lockText="1" noThreeD="1"/>
</file>

<file path=xl/ctrlProps/ctrlProp10.xml><?xml version="1.0" encoding="utf-8"?>
<formControlPr xmlns="http://schemas.microsoft.com/office/spreadsheetml/2009/9/main" objectType="CheckBox" fmlaLink="$X$127" lockText="1" noThreeD="1"/>
</file>

<file path=xl/ctrlProps/ctrlProp11.xml><?xml version="1.0" encoding="utf-8"?>
<formControlPr xmlns="http://schemas.microsoft.com/office/spreadsheetml/2009/9/main" objectType="CheckBox" fmlaLink="$X$130" lockText="1" noThreeD="1"/>
</file>

<file path=xl/ctrlProps/ctrlProp12.xml><?xml version="1.0" encoding="utf-8"?>
<formControlPr xmlns="http://schemas.microsoft.com/office/spreadsheetml/2009/9/main" objectType="CheckBox" fmlaLink="$X$133" lockText="1" noThreeD="1"/>
</file>

<file path=xl/ctrlProps/ctrlProp13.xml><?xml version="1.0" encoding="utf-8"?>
<formControlPr xmlns="http://schemas.microsoft.com/office/spreadsheetml/2009/9/main" objectType="CheckBox" fmlaLink="$X$136" lockText="1" noThreeD="1"/>
</file>

<file path=xl/ctrlProps/ctrlProp14.xml><?xml version="1.0" encoding="utf-8"?>
<formControlPr xmlns="http://schemas.microsoft.com/office/spreadsheetml/2009/9/main" objectType="CheckBox" fmlaLink="$X$139" lockText="1" noThreeD="1"/>
</file>

<file path=xl/ctrlProps/ctrlProp15.xml><?xml version="1.0" encoding="utf-8"?>
<formControlPr xmlns="http://schemas.microsoft.com/office/spreadsheetml/2009/9/main" objectType="CheckBox" fmlaLink="$X$142" lockText="1" noThreeD="1"/>
</file>

<file path=xl/ctrlProps/ctrlProp16.xml><?xml version="1.0" encoding="utf-8"?>
<formControlPr xmlns="http://schemas.microsoft.com/office/spreadsheetml/2009/9/main" objectType="CheckBox" fmlaLink="$X$145" lockText="1" noThreeD="1"/>
</file>

<file path=xl/ctrlProps/ctrlProp17.xml><?xml version="1.0" encoding="utf-8"?>
<formControlPr xmlns="http://schemas.microsoft.com/office/spreadsheetml/2009/9/main" objectType="CheckBox" fmlaLink="$X$148" lockText="1" noThreeD="1"/>
</file>

<file path=xl/ctrlProps/ctrlProp18.xml><?xml version="1.0" encoding="utf-8"?>
<formControlPr xmlns="http://schemas.microsoft.com/office/spreadsheetml/2009/9/main" objectType="CheckBox" fmlaLink="$X$151" lockText="1" noThreeD="1"/>
</file>

<file path=xl/ctrlProps/ctrlProp19.xml><?xml version="1.0" encoding="utf-8"?>
<formControlPr xmlns="http://schemas.microsoft.com/office/spreadsheetml/2009/9/main" objectType="CheckBox" fmlaLink="$X$154" lockText="1" noThreeD="1"/>
</file>

<file path=xl/ctrlProps/ctrlProp2.xml><?xml version="1.0" encoding="utf-8"?>
<formControlPr xmlns="http://schemas.microsoft.com/office/spreadsheetml/2009/9/main" objectType="CheckBox" fmlaLink="$X$103" lockText="1" noThreeD="1"/>
</file>

<file path=xl/ctrlProps/ctrlProp20.xml><?xml version="1.0" encoding="utf-8"?>
<formControlPr xmlns="http://schemas.microsoft.com/office/spreadsheetml/2009/9/main" objectType="CheckBox" fmlaLink="$X$157" lockText="1" noThreeD="1"/>
</file>

<file path=xl/ctrlProps/ctrlProp21.xml><?xml version="1.0" encoding="utf-8"?>
<formControlPr xmlns="http://schemas.microsoft.com/office/spreadsheetml/2009/9/main" objectType="CheckBox" fmlaLink="$X$160" lockText="1" noThreeD="1"/>
</file>

<file path=xl/ctrlProps/ctrlProp22.xml><?xml version="1.0" encoding="utf-8"?>
<formControlPr xmlns="http://schemas.microsoft.com/office/spreadsheetml/2009/9/main" objectType="CheckBox" fmlaLink="$X$163" lockText="1" noThreeD="1"/>
</file>

<file path=xl/ctrlProps/ctrlProp23.xml><?xml version="1.0" encoding="utf-8"?>
<formControlPr xmlns="http://schemas.microsoft.com/office/spreadsheetml/2009/9/main" objectType="CheckBox" fmlaLink="$X$166" lockText="1" noThreeD="1"/>
</file>

<file path=xl/ctrlProps/ctrlProp24.xml><?xml version="1.0" encoding="utf-8"?>
<formControlPr xmlns="http://schemas.microsoft.com/office/spreadsheetml/2009/9/main" objectType="CheckBox" fmlaLink="$X$169" lockText="1" noThreeD="1"/>
</file>

<file path=xl/ctrlProps/ctrlProp25.xml><?xml version="1.0" encoding="utf-8"?>
<formControlPr xmlns="http://schemas.microsoft.com/office/spreadsheetml/2009/9/main" objectType="CheckBox" fmlaLink="$X$172" lockText="1" noThreeD="1"/>
</file>

<file path=xl/ctrlProps/ctrlProp26.xml><?xml version="1.0" encoding="utf-8"?>
<formControlPr xmlns="http://schemas.microsoft.com/office/spreadsheetml/2009/9/main" objectType="CheckBox" fmlaLink="$X$175" lockText="1" noThreeD="1"/>
</file>

<file path=xl/ctrlProps/ctrlProp27.xml><?xml version="1.0" encoding="utf-8"?>
<formControlPr xmlns="http://schemas.microsoft.com/office/spreadsheetml/2009/9/main" objectType="CheckBox" fmlaLink="$X$178" lockText="1" noThreeD="1"/>
</file>

<file path=xl/ctrlProps/ctrlProp3.xml><?xml version="1.0" encoding="utf-8"?>
<formControlPr xmlns="http://schemas.microsoft.com/office/spreadsheetml/2009/9/main" objectType="CheckBox" fmlaLink="$X$106" lockText="1" noThreeD="1"/>
</file>

<file path=xl/ctrlProps/ctrlProp4.xml><?xml version="1.0" encoding="utf-8"?>
<formControlPr xmlns="http://schemas.microsoft.com/office/spreadsheetml/2009/9/main" objectType="CheckBox" fmlaLink="$X$109" lockText="1" noThreeD="1"/>
</file>

<file path=xl/ctrlProps/ctrlProp5.xml><?xml version="1.0" encoding="utf-8"?>
<formControlPr xmlns="http://schemas.microsoft.com/office/spreadsheetml/2009/9/main" objectType="CheckBox" fmlaLink="$X$112" lockText="1" noThreeD="1"/>
</file>

<file path=xl/ctrlProps/ctrlProp6.xml><?xml version="1.0" encoding="utf-8"?>
<formControlPr xmlns="http://schemas.microsoft.com/office/spreadsheetml/2009/9/main" objectType="CheckBox" fmlaLink="$X$115" lockText="1" noThreeD="1"/>
</file>

<file path=xl/ctrlProps/ctrlProp7.xml><?xml version="1.0" encoding="utf-8"?>
<formControlPr xmlns="http://schemas.microsoft.com/office/spreadsheetml/2009/9/main" objectType="CheckBox" fmlaLink="$X$118" lockText="1" noThreeD="1"/>
</file>

<file path=xl/ctrlProps/ctrlProp8.xml><?xml version="1.0" encoding="utf-8"?>
<formControlPr xmlns="http://schemas.microsoft.com/office/spreadsheetml/2009/9/main" objectType="CheckBox" fmlaLink="$X$121" lockText="1" noThreeD="1"/>
</file>

<file path=xl/ctrlProps/ctrlProp9.xml><?xml version="1.0" encoding="utf-8"?>
<formControlPr xmlns="http://schemas.microsoft.com/office/spreadsheetml/2009/9/main" objectType="CheckBox" fmlaLink="$X$12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168519</xdr:colOff>
      <xdr:row>4</xdr:row>
      <xdr:rowOff>91990</xdr:rowOff>
    </xdr:to>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57175" y="190500"/>
          <a:ext cx="2225919" cy="663490"/>
          <a:chOff x="0" y="0"/>
          <a:chExt cx="3257" cy="963"/>
        </a:xfrm>
      </xdr:grpSpPr>
      <xdr:sp macro="" textlink="">
        <xdr:nvSpPr>
          <xdr:cNvPr id="14" name="Freeform 2">
            <a:extLst>
              <a:ext uri="{FF2B5EF4-FFF2-40B4-BE49-F238E27FC236}">
                <a16:creationId xmlns:a16="http://schemas.microsoft.com/office/drawing/2014/main" id="{00000000-0008-0000-0000-00000E000000}"/>
              </a:ext>
            </a:extLst>
          </xdr:cNvPr>
          <xdr:cNvSpPr>
            <a:spLocks/>
          </xdr:cNvSpPr>
        </xdr:nvSpPr>
        <xdr:spPr bwMode="auto">
          <a:xfrm>
            <a:off x="0" y="414"/>
            <a:ext cx="507" cy="528"/>
          </a:xfrm>
          <a:custGeom>
            <a:avLst/>
            <a:gdLst>
              <a:gd name="T0" fmla="*/ 292 w 507"/>
              <a:gd name="T1" fmla="+- 0 414 414"/>
              <a:gd name="T2" fmla="*/ 414 h 528"/>
              <a:gd name="T3" fmla="*/ 202 w 507"/>
              <a:gd name="T4" fmla="+- 0 414 414"/>
              <a:gd name="T5" fmla="*/ 414 h 528"/>
              <a:gd name="T6" fmla="*/ 0 w 507"/>
              <a:gd name="T7" fmla="+- 0 942 414"/>
              <a:gd name="T8" fmla="*/ 942 h 528"/>
              <a:gd name="T9" fmla="*/ 101 w 507"/>
              <a:gd name="T10" fmla="+- 0 942 414"/>
              <a:gd name="T11" fmla="*/ 942 h 528"/>
              <a:gd name="T12" fmla="*/ 160 w 507"/>
              <a:gd name="T13" fmla="+- 0 792 414"/>
              <a:gd name="T14" fmla="*/ 792 h 528"/>
              <a:gd name="T15" fmla="*/ 445 w 507"/>
              <a:gd name="T16" fmla="+- 0 792 414"/>
              <a:gd name="T17" fmla="*/ 792 h 528"/>
              <a:gd name="T18" fmla="*/ 410 w 507"/>
              <a:gd name="T19" fmla="+- 0 704 414"/>
              <a:gd name="T20" fmla="*/ 704 h 528"/>
              <a:gd name="T21" fmla="*/ 189 w 507"/>
              <a:gd name="T22" fmla="+- 0 704 414"/>
              <a:gd name="T23" fmla="*/ 704 h 528"/>
              <a:gd name="T24" fmla="*/ 250 w 507"/>
              <a:gd name="T25" fmla="+- 0 560 414"/>
              <a:gd name="T26" fmla="*/ 560 h 528"/>
              <a:gd name="T27" fmla="*/ 351 w 507"/>
              <a:gd name="T28" fmla="+- 0 560 414"/>
              <a:gd name="T29" fmla="*/ 560 h 528"/>
              <a:gd name="T30" fmla="*/ 292 w 507"/>
              <a:gd name="T31" fmla="+- 0 414 414"/>
              <a:gd name="T32" fmla="*/ 414 h 528"/>
              <a:gd name="T33" fmla="*/ 445 w 507"/>
              <a:gd name="T34" fmla="+- 0 792 414"/>
              <a:gd name="T35" fmla="*/ 792 h 528"/>
              <a:gd name="T36" fmla="*/ 341 w 507"/>
              <a:gd name="T37" fmla="+- 0 792 414"/>
              <a:gd name="T38" fmla="*/ 792 h 528"/>
              <a:gd name="T39" fmla="*/ 408 w 507"/>
              <a:gd name="T40" fmla="+- 0 942 414"/>
              <a:gd name="T41" fmla="*/ 942 h 528"/>
              <a:gd name="T42" fmla="*/ 506 w 507"/>
              <a:gd name="T43" fmla="+- 0 942 414"/>
              <a:gd name="T44" fmla="*/ 942 h 528"/>
              <a:gd name="T45" fmla="*/ 445 w 507"/>
              <a:gd name="T46" fmla="+- 0 792 414"/>
              <a:gd name="T47" fmla="*/ 792 h 528"/>
              <a:gd name="T48" fmla="*/ 351 w 507"/>
              <a:gd name="T49" fmla="+- 0 560 414"/>
              <a:gd name="T50" fmla="*/ 560 h 528"/>
              <a:gd name="T51" fmla="*/ 250 w 507"/>
              <a:gd name="T52" fmla="+- 0 560 414"/>
              <a:gd name="T53" fmla="*/ 560 h 528"/>
              <a:gd name="T54" fmla="*/ 309 w 507"/>
              <a:gd name="T55" fmla="+- 0 704 414"/>
              <a:gd name="T56" fmla="*/ 704 h 528"/>
              <a:gd name="T57" fmla="*/ 410 w 507"/>
              <a:gd name="T58" fmla="+- 0 704 414"/>
              <a:gd name="T59" fmla="*/ 704 h 528"/>
              <a:gd name="T60" fmla="*/ 351 w 507"/>
              <a:gd name="T61" fmla="+- 0 560 414"/>
              <a:gd name="T62" fmla="*/ 560 h 528"/>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Lst>
            <a:rect l="0" t="0" r="r" b="b"/>
            <a:pathLst>
              <a:path w="507" h="528">
                <a:moveTo>
                  <a:pt x="292" y="0"/>
                </a:moveTo>
                <a:lnTo>
                  <a:pt x="202" y="0"/>
                </a:lnTo>
                <a:lnTo>
                  <a:pt x="0" y="528"/>
                </a:lnTo>
                <a:lnTo>
                  <a:pt x="101" y="528"/>
                </a:lnTo>
                <a:lnTo>
                  <a:pt x="160" y="378"/>
                </a:lnTo>
                <a:lnTo>
                  <a:pt x="445" y="378"/>
                </a:lnTo>
                <a:lnTo>
                  <a:pt x="410" y="290"/>
                </a:lnTo>
                <a:lnTo>
                  <a:pt x="189" y="290"/>
                </a:lnTo>
                <a:lnTo>
                  <a:pt x="250" y="146"/>
                </a:lnTo>
                <a:lnTo>
                  <a:pt x="351" y="146"/>
                </a:lnTo>
                <a:lnTo>
                  <a:pt x="292" y="0"/>
                </a:lnTo>
                <a:close/>
                <a:moveTo>
                  <a:pt x="445" y="378"/>
                </a:moveTo>
                <a:lnTo>
                  <a:pt x="341" y="378"/>
                </a:lnTo>
                <a:lnTo>
                  <a:pt x="408" y="528"/>
                </a:lnTo>
                <a:lnTo>
                  <a:pt x="506" y="528"/>
                </a:lnTo>
                <a:lnTo>
                  <a:pt x="445" y="378"/>
                </a:lnTo>
                <a:close/>
                <a:moveTo>
                  <a:pt x="351" y="146"/>
                </a:moveTo>
                <a:lnTo>
                  <a:pt x="250" y="146"/>
                </a:lnTo>
                <a:lnTo>
                  <a:pt x="309" y="290"/>
                </a:lnTo>
                <a:lnTo>
                  <a:pt x="410" y="290"/>
                </a:lnTo>
                <a:lnTo>
                  <a:pt x="351" y="146"/>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5" name="Freeform 3">
            <a:extLst>
              <a:ext uri="{FF2B5EF4-FFF2-40B4-BE49-F238E27FC236}">
                <a16:creationId xmlns:a16="http://schemas.microsoft.com/office/drawing/2014/main" id="{00000000-0008-0000-0000-00000F000000}"/>
              </a:ext>
            </a:extLst>
          </xdr:cNvPr>
          <xdr:cNvSpPr>
            <a:spLocks/>
          </xdr:cNvSpPr>
        </xdr:nvSpPr>
        <xdr:spPr bwMode="auto">
          <a:xfrm>
            <a:off x="533" y="535"/>
            <a:ext cx="180" cy="407"/>
          </a:xfrm>
          <a:custGeom>
            <a:avLst/>
            <a:gdLst>
              <a:gd name="T0" fmla="+- 0 626 534"/>
              <a:gd name="T1" fmla="*/ T0 w 180"/>
              <a:gd name="T2" fmla="+- 0 541 535"/>
              <a:gd name="T3" fmla="*/ 541 h 407"/>
              <a:gd name="T4" fmla="+- 0 534 534"/>
              <a:gd name="T5" fmla="*/ T4 w 180"/>
              <a:gd name="T6" fmla="+- 0 541 535"/>
              <a:gd name="T7" fmla="*/ 541 h 407"/>
              <a:gd name="T8" fmla="+- 0 534 534"/>
              <a:gd name="T9" fmla="*/ T8 w 180"/>
              <a:gd name="T10" fmla="+- 0 942 535"/>
              <a:gd name="T11" fmla="*/ 942 h 407"/>
              <a:gd name="T12" fmla="+- 0 629 534"/>
              <a:gd name="T13" fmla="*/ T12 w 180"/>
              <a:gd name="T14" fmla="+- 0 942 535"/>
              <a:gd name="T15" fmla="*/ 942 h 407"/>
              <a:gd name="T16" fmla="+- 0 629 534"/>
              <a:gd name="T17" fmla="*/ T16 w 180"/>
              <a:gd name="T18" fmla="+- 0 690 535"/>
              <a:gd name="T19" fmla="*/ 690 h 407"/>
              <a:gd name="T20" fmla="+- 0 642 534"/>
              <a:gd name="T21" fmla="*/ T20 w 180"/>
              <a:gd name="T22" fmla="+- 0 659 535"/>
              <a:gd name="T23" fmla="*/ 659 h 407"/>
              <a:gd name="T24" fmla="+- 0 665 534"/>
              <a:gd name="T25" fmla="*/ T24 w 180"/>
              <a:gd name="T26" fmla="+- 0 640 535"/>
              <a:gd name="T27" fmla="*/ 640 h 407"/>
              <a:gd name="T28" fmla="+- 0 691 534"/>
              <a:gd name="T29" fmla="*/ T28 w 180"/>
              <a:gd name="T30" fmla="+- 0 631 535"/>
              <a:gd name="T31" fmla="*/ 631 h 407"/>
              <a:gd name="T32" fmla="+- 0 714 534"/>
              <a:gd name="T33" fmla="*/ T32 w 180"/>
              <a:gd name="T34" fmla="+- 0 629 535"/>
              <a:gd name="T35" fmla="*/ 629 h 407"/>
              <a:gd name="T36" fmla="+- 0 714 534"/>
              <a:gd name="T37" fmla="*/ T36 w 180"/>
              <a:gd name="T38" fmla="+- 0 561 535"/>
              <a:gd name="T39" fmla="*/ 561 h 407"/>
              <a:gd name="T40" fmla="+- 0 637 534"/>
              <a:gd name="T41" fmla="*/ T40 w 180"/>
              <a:gd name="T42" fmla="+- 0 561 535"/>
              <a:gd name="T43" fmla="*/ 561 h 407"/>
              <a:gd name="T44" fmla="+- 0 635 534"/>
              <a:gd name="T45" fmla="*/ T44 w 180"/>
              <a:gd name="T46" fmla="+- 0 559 535"/>
              <a:gd name="T47" fmla="*/ 559 h 407"/>
              <a:gd name="T48" fmla="+- 0 626 534"/>
              <a:gd name="T49" fmla="*/ T48 w 180"/>
              <a:gd name="T50" fmla="+- 0 541 535"/>
              <a:gd name="T51" fmla="*/ 541 h 407"/>
              <a:gd name="T52" fmla="+- 0 714 534"/>
              <a:gd name="T53" fmla="*/ T52 w 180"/>
              <a:gd name="T54" fmla="+- 0 535 535"/>
              <a:gd name="T55" fmla="*/ 535 h 407"/>
              <a:gd name="T56" fmla="+- 0 689 534"/>
              <a:gd name="T57" fmla="*/ T56 w 180"/>
              <a:gd name="T58" fmla="+- 0 537 535"/>
              <a:gd name="T59" fmla="*/ 537 h 407"/>
              <a:gd name="T60" fmla="+- 0 669 534"/>
              <a:gd name="T61" fmla="*/ T60 w 180"/>
              <a:gd name="T62" fmla="+- 0 541 535"/>
              <a:gd name="T63" fmla="*/ 541 h 407"/>
              <a:gd name="T64" fmla="+- 0 652 534"/>
              <a:gd name="T65" fmla="*/ T64 w 180"/>
              <a:gd name="T66" fmla="+- 0 548 535"/>
              <a:gd name="T67" fmla="*/ 548 h 407"/>
              <a:gd name="T68" fmla="+- 0 637 534"/>
              <a:gd name="T69" fmla="*/ T68 w 180"/>
              <a:gd name="T70" fmla="+- 0 561 535"/>
              <a:gd name="T71" fmla="*/ 561 h 407"/>
              <a:gd name="T72" fmla="+- 0 714 534"/>
              <a:gd name="T73" fmla="*/ T72 w 180"/>
              <a:gd name="T74" fmla="+- 0 561 535"/>
              <a:gd name="T75" fmla="*/ 561 h 407"/>
              <a:gd name="T76" fmla="+- 0 714 534"/>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5" y="407"/>
                </a:lnTo>
                <a:lnTo>
                  <a:pt x="95" y="155"/>
                </a:lnTo>
                <a:lnTo>
                  <a:pt x="108" y="124"/>
                </a:lnTo>
                <a:lnTo>
                  <a:pt x="131" y="105"/>
                </a:lnTo>
                <a:lnTo>
                  <a:pt x="157" y="96"/>
                </a:lnTo>
                <a:lnTo>
                  <a:pt x="180" y="94"/>
                </a:lnTo>
                <a:lnTo>
                  <a:pt x="180" y="26"/>
                </a:lnTo>
                <a:lnTo>
                  <a:pt x="103" y="26"/>
                </a:lnTo>
                <a:lnTo>
                  <a:pt x="101" y="24"/>
                </a:lnTo>
                <a:lnTo>
                  <a:pt x="92" y="6"/>
                </a:lnTo>
                <a:close/>
                <a:moveTo>
                  <a:pt x="180" y="0"/>
                </a:moveTo>
                <a:lnTo>
                  <a:pt x="155" y="2"/>
                </a:lnTo>
                <a:lnTo>
                  <a:pt x="135" y="6"/>
                </a:lnTo>
                <a:lnTo>
                  <a:pt x="118" y="13"/>
                </a:lnTo>
                <a:lnTo>
                  <a:pt x="103" y="26"/>
                </a:lnTo>
                <a:lnTo>
                  <a:pt x="180" y="26"/>
                </a:lnTo>
                <a:lnTo>
                  <a:pt x="180" y="0"/>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xnSp macro="">
        <xdr:nvCxnSpPr>
          <xdr:cNvPr id="16" name="Line 11">
            <a:extLst>
              <a:ext uri="{FF2B5EF4-FFF2-40B4-BE49-F238E27FC236}">
                <a16:creationId xmlns:a16="http://schemas.microsoft.com/office/drawing/2014/main" id="{00000000-0008-0000-0000-000010000000}"/>
              </a:ext>
            </a:extLst>
          </xdr:cNvPr>
          <xdr:cNvCxnSpPr>
            <a:cxnSpLocks noChangeShapeType="1"/>
          </xdr:cNvCxnSpPr>
        </xdr:nvCxnSpPr>
        <xdr:spPr bwMode="auto">
          <a:xfrm>
            <a:off x="846" y="626"/>
            <a:ext cx="0" cy="316"/>
          </a:xfrm>
          <a:prstGeom prst="line">
            <a:avLst/>
          </a:prstGeom>
          <a:noFill/>
          <a:ln w="59194">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cxnSp macro="">
        <xdr:nvCxnSpPr>
          <xdr:cNvPr id="17" name="Line 10">
            <a:extLst>
              <a:ext uri="{FF2B5EF4-FFF2-40B4-BE49-F238E27FC236}">
                <a16:creationId xmlns:a16="http://schemas.microsoft.com/office/drawing/2014/main" id="{00000000-0008-0000-0000-000011000000}"/>
              </a:ext>
            </a:extLst>
          </xdr:cNvPr>
          <xdr:cNvCxnSpPr>
            <a:cxnSpLocks noChangeShapeType="1"/>
          </xdr:cNvCxnSpPr>
        </xdr:nvCxnSpPr>
        <xdr:spPr bwMode="auto">
          <a:xfrm>
            <a:off x="750" y="583"/>
            <a:ext cx="188" cy="0"/>
          </a:xfrm>
          <a:prstGeom prst="line">
            <a:avLst/>
          </a:prstGeom>
          <a:noFill/>
          <a:ln w="54102">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cxnSp macro="">
        <xdr:nvCxnSpPr>
          <xdr:cNvPr id="18" name="Line 9">
            <a:extLst>
              <a:ext uri="{FF2B5EF4-FFF2-40B4-BE49-F238E27FC236}">
                <a16:creationId xmlns:a16="http://schemas.microsoft.com/office/drawing/2014/main" id="{00000000-0008-0000-0000-000012000000}"/>
              </a:ext>
            </a:extLst>
          </xdr:cNvPr>
          <xdr:cNvCxnSpPr>
            <a:cxnSpLocks noChangeShapeType="1"/>
          </xdr:cNvCxnSpPr>
        </xdr:nvCxnSpPr>
        <xdr:spPr bwMode="auto">
          <a:xfrm flipH="1">
            <a:off x="846" y="413"/>
            <a:ext cx="0" cy="221"/>
          </a:xfrm>
          <a:prstGeom prst="line">
            <a:avLst/>
          </a:prstGeom>
          <a:noFill/>
          <a:ln w="59194">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sp macro="" textlink="">
        <xdr:nvSpPr>
          <xdr:cNvPr id="19" name="Freeform 7">
            <a:extLst>
              <a:ext uri="{FF2B5EF4-FFF2-40B4-BE49-F238E27FC236}">
                <a16:creationId xmlns:a16="http://schemas.microsoft.com/office/drawing/2014/main" id="{00000000-0008-0000-0000-000013000000}"/>
              </a:ext>
            </a:extLst>
          </xdr:cNvPr>
          <xdr:cNvSpPr>
            <a:spLocks/>
          </xdr:cNvSpPr>
        </xdr:nvSpPr>
        <xdr:spPr bwMode="auto">
          <a:xfrm>
            <a:off x="1371" y="535"/>
            <a:ext cx="180" cy="407"/>
          </a:xfrm>
          <a:custGeom>
            <a:avLst/>
            <a:gdLst>
              <a:gd name="T0" fmla="+- 0 1464 1372"/>
              <a:gd name="T1" fmla="*/ T0 w 180"/>
              <a:gd name="T2" fmla="+- 0 541 535"/>
              <a:gd name="T3" fmla="*/ 541 h 407"/>
              <a:gd name="T4" fmla="+- 0 1372 1372"/>
              <a:gd name="T5" fmla="*/ T4 w 180"/>
              <a:gd name="T6" fmla="+- 0 541 535"/>
              <a:gd name="T7" fmla="*/ 541 h 407"/>
              <a:gd name="T8" fmla="+- 0 1372 1372"/>
              <a:gd name="T9" fmla="*/ T8 w 180"/>
              <a:gd name="T10" fmla="+- 0 942 535"/>
              <a:gd name="T11" fmla="*/ 942 h 407"/>
              <a:gd name="T12" fmla="+- 0 1466 1372"/>
              <a:gd name="T13" fmla="*/ T12 w 180"/>
              <a:gd name="T14" fmla="+- 0 942 535"/>
              <a:gd name="T15" fmla="*/ 942 h 407"/>
              <a:gd name="T16" fmla="+- 0 1466 1372"/>
              <a:gd name="T17" fmla="*/ T16 w 180"/>
              <a:gd name="T18" fmla="+- 0 690 535"/>
              <a:gd name="T19" fmla="*/ 690 h 407"/>
              <a:gd name="T20" fmla="+- 0 1480 1372"/>
              <a:gd name="T21" fmla="*/ T20 w 180"/>
              <a:gd name="T22" fmla="+- 0 659 535"/>
              <a:gd name="T23" fmla="*/ 659 h 407"/>
              <a:gd name="T24" fmla="+- 0 1502 1372"/>
              <a:gd name="T25" fmla="*/ T24 w 180"/>
              <a:gd name="T26" fmla="+- 0 640 535"/>
              <a:gd name="T27" fmla="*/ 640 h 407"/>
              <a:gd name="T28" fmla="+- 0 1528 1372"/>
              <a:gd name="T29" fmla="*/ T28 w 180"/>
              <a:gd name="T30" fmla="+- 0 631 535"/>
              <a:gd name="T31" fmla="*/ 631 h 407"/>
              <a:gd name="T32" fmla="+- 0 1552 1372"/>
              <a:gd name="T33" fmla="*/ T32 w 180"/>
              <a:gd name="T34" fmla="+- 0 628 535"/>
              <a:gd name="T35" fmla="*/ 628 h 407"/>
              <a:gd name="T36" fmla="+- 0 1551 1372"/>
              <a:gd name="T37" fmla="*/ T36 w 180"/>
              <a:gd name="T38" fmla="+- 0 561 535"/>
              <a:gd name="T39" fmla="*/ 561 h 407"/>
              <a:gd name="T40" fmla="+- 0 1474 1372"/>
              <a:gd name="T41" fmla="*/ T40 w 180"/>
              <a:gd name="T42" fmla="+- 0 561 535"/>
              <a:gd name="T43" fmla="*/ 561 h 407"/>
              <a:gd name="T44" fmla="+- 0 1473 1372"/>
              <a:gd name="T45" fmla="*/ T44 w 180"/>
              <a:gd name="T46" fmla="+- 0 559 535"/>
              <a:gd name="T47" fmla="*/ 559 h 407"/>
              <a:gd name="T48" fmla="+- 0 1464 1372"/>
              <a:gd name="T49" fmla="*/ T48 w 180"/>
              <a:gd name="T50" fmla="+- 0 541 535"/>
              <a:gd name="T51" fmla="*/ 541 h 407"/>
              <a:gd name="T52" fmla="+- 0 1551 1372"/>
              <a:gd name="T53" fmla="*/ T52 w 180"/>
              <a:gd name="T54" fmla="+- 0 535 535"/>
              <a:gd name="T55" fmla="*/ 535 h 407"/>
              <a:gd name="T56" fmla="+- 0 1526 1372"/>
              <a:gd name="T57" fmla="*/ T56 w 180"/>
              <a:gd name="T58" fmla="+- 0 537 535"/>
              <a:gd name="T59" fmla="*/ 537 h 407"/>
              <a:gd name="T60" fmla="+- 0 1506 1372"/>
              <a:gd name="T61" fmla="*/ T60 w 180"/>
              <a:gd name="T62" fmla="+- 0 541 535"/>
              <a:gd name="T63" fmla="*/ 541 h 407"/>
              <a:gd name="T64" fmla="+- 0 1489 1372"/>
              <a:gd name="T65" fmla="*/ T64 w 180"/>
              <a:gd name="T66" fmla="+- 0 548 535"/>
              <a:gd name="T67" fmla="*/ 548 h 407"/>
              <a:gd name="T68" fmla="+- 0 1474 1372"/>
              <a:gd name="T69" fmla="*/ T68 w 180"/>
              <a:gd name="T70" fmla="+- 0 561 535"/>
              <a:gd name="T71" fmla="*/ 561 h 407"/>
              <a:gd name="T72" fmla="+- 0 1551 1372"/>
              <a:gd name="T73" fmla="*/ T72 w 180"/>
              <a:gd name="T74" fmla="+- 0 561 535"/>
              <a:gd name="T75" fmla="*/ 561 h 407"/>
              <a:gd name="T76" fmla="+- 0 1551 1372"/>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4" y="407"/>
                </a:lnTo>
                <a:lnTo>
                  <a:pt x="94" y="155"/>
                </a:lnTo>
                <a:lnTo>
                  <a:pt x="108" y="124"/>
                </a:lnTo>
                <a:lnTo>
                  <a:pt x="130" y="105"/>
                </a:lnTo>
                <a:lnTo>
                  <a:pt x="156" y="96"/>
                </a:lnTo>
                <a:lnTo>
                  <a:pt x="180" y="93"/>
                </a:lnTo>
                <a:lnTo>
                  <a:pt x="179" y="26"/>
                </a:lnTo>
                <a:lnTo>
                  <a:pt x="102" y="26"/>
                </a:lnTo>
                <a:lnTo>
                  <a:pt x="101" y="24"/>
                </a:lnTo>
                <a:lnTo>
                  <a:pt x="92" y="6"/>
                </a:lnTo>
                <a:close/>
                <a:moveTo>
                  <a:pt x="179" y="0"/>
                </a:moveTo>
                <a:lnTo>
                  <a:pt x="154" y="2"/>
                </a:lnTo>
                <a:lnTo>
                  <a:pt x="134" y="6"/>
                </a:lnTo>
                <a:lnTo>
                  <a:pt x="117" y="13"/>
                </a:lnTo>
                <a:lnTo>
                  <a:pt x="102" y="26"/>
                </a:lnTo>
                <a:lnTo>
                  <a:pt x="179" y="26"/>
                </a:lnTo>
                <a:lnTo>
                  <a:pt x="179" y="0"/>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0" name="Freeform 8">
            <a:extLst>
              <a:ext uri="{FF2B5EF4-FFF2-40B4-BE49-F238E27FC236}">
                <a16:creationId xmlns:a16="http://schemas.microsoft.com/office/drawing/2014/main" id="{00000000-0008-0000-0000-000014000000}"/>
              </a:ext>
            </a:extLst>
          </xdr:cNvPr>
          <xdr:cNvSpPr>
            <a:spLocks/>
          </xdr:cNvSpPr>
        </xdr:nvSpPr>
        <xdr:spPr bwMode="auto">
          <a:xfrm>
            <a:off x="976" y="411"/>
            <a:ext cx="352" cy="530"/>
          </a:xfrm>
          <a:custGeom>
            <a:avLst/>
            <a:gdLst>
              <a:gd name="T0" fmla="+- 0 976 976"/>
              <a:gd name="T1" fmla="*/ T0 w 352"/>
              <a:gd name="T2" fmla="+- 0 412 412"/>
              <a:gd name="T3" fmla="*/ 412 h 530"/>
              <a:gd name="T4" fmla="+- 0 976 976"/>
              <a:gd name="T5" fmla="*/ T4 w 352"/>
              <a:gd name="T6" fmla="+- 0 942 412"/>
              <a:gd name="T7" fmla="*/ 942 h 530"/>
              <a:gd name="T8" fmla="+- 0 1076 976"/>
              <a:gd name="T9" fmla="*/ T8 w 352"/>
              <a:gd name="T10" fmla="+- 0 942 412"/>
              <a:gd name="T11" fmla="*/ 942 h 530"/>
              <a:gd name="T12" fmla="+- 0 1076 976"/>
              <a:gd name="T13" fmla="*/ T12 w 352"/>
              <a:gd name="T14" fmla="+- 0 674 412"/>
              <a:gd name="T15" fmla="*/ 674 h 530"/>
              <a:gd name="T16" fmla="+- 0 1105 976"/>
              <a:gd name="T17" fmla="*/ T16 w 352"/>
              <a:gd name="T18" fmla="+- 0 639 412"/>
              <a:gd name="T19" fmla="*/ 639 h 530"/>
              <a:gd name="T20" fmla="+- 0 1158 976"/>
              <a:gd name="T21" fmla="*/ T20 w 352"/>
              <a:gd name="T22" fmla="+- 0 628 412"/>
              <a:gd name="T23" fmla="*/ 628 h 530"/>
              <a:gd name="T24" fmla="+- 0 1319 976"/>
              <a:gd name="T25" fmla="*/ T24 w 352"/>
              <a:gd name="T26" fmla="+- 0 628 412"/>
              <a:gd name="T27" fmla="*/ 628 h 530"/>
              <a:gd name="T28" fmla="+- 0 1298 976"/>
              <a:gd name="T29" fmla="*/ T28 w 352"/>
              <a:gd name="T30" fmla="+- 0 578 412"/>
              <a:gd name="T31" fmla="*/ 578 h 530"/>
              <a:gd name="T32" fmla="+- 0 1270 976"/>
              <a:gd name="T33" fmla="*/ T32 w 352"/>
              <a:gd name="T34" fmla="+- 0 558 412"/>
              <a:gd name="T35" fmla="*/ 558 h 530"/>
              <a:gd name="T36" fmla="+- 0 1070 976"/>
              <a:gd name="T37" fmla="*/ T36 w 352"/>
              <a:gd name="T38" fmla="+- 0 558 412"/>
              <a:gd name="T39" fmla="*/ 558 h 530"/>
              <a:gd name="T40" fmla="+- 0 1070 976"/>
              <a:gd name="T41" fmla="*/ T40 w 352"/>
              <a:gd name="T42" fmla="+- 0 412 412"/>
              <a:gd name="T43" fmla="*/ 412 h 530"/>
              <a:gd name="T44" fmla="+- 0 976 976"/>
              <a:gd name="T45" fmla="*/ T44 w 352"/>
              <a:gd name="T46" fmla="+- 0 412 412"/>
              <a:gd name="T47" fmla="*/ 412 h 530"/>
              <a:gd name="T48" fmla="+- 0 1319 976"/>
              <a:gd name="T49" fmla="*/ T48 w 352"/>
              <a:gd name="T50" fmla="+- 0 628 412"/>
              <a:gd name="T51" fmla="*/ 628 h 530"/>
              <a:gd name="T52" fmla="+- 0 1158 976"/>
              <a:gd name="T53" fmla="*/ T52 w 352"/>
              <a:gd name="T54" fmla="+- 0 628 412"/>
              <a:gd name="T55" fmla="*/ 628 h 530"/>
              <a:gd name="T56" fmla="+- 0 1210 976"/>
              <a:gd name="T57" fmla="*/ T56 w 352"/>
              <a:gd name="T58" fmla="+- 0 641 412"/>
              <a:gd name="T59" fmla="*/ 641 h 530"/>
              <a:gd name="T60" fmla="+- 0 1233 976"/>
              <a:gd name="T61" fmla="*/ T60 w 352"/>
              <a:gd name="T62" fmla="+- 0 677 412"/>
              <a:gd name="T63" fmla="*/ 677 h 530"/>
              <a:gd name="T64" fmla="+- 0 1233 976"/>
              <a:gd name="T65" fmla="*/ T64 w 352"/>
              <a:gd name="T66" fmla="+- 0 942 412"/>
              <a:gd name="T67" fmla="*/ 942 h 530"/>
              <a:gd name="T68" fmla="+- 0 1328 976"/>
              <a:gd name="T69" fmla="*/ T68 w 352"/>
              <a:gd name="T70" fmla="+- 0 942 412"/>
              <a:gd name="T71" fmla="*/ 942 h 530"/>
              <a:gd name="T72" fmla="+- 0 1328 976"/>
              <a:gd name="T73" fmla="*/ T72 w 352"/>
              <a:gd name="T74" fmla="+- 0 649 412"/>
              <a:gd name="T75" fmla="*/ 649 h 530"/>
              <a:gd name="T76" fmla="+- 0 1319 976"/>
              <a:gd name="T77" fmla="*/ T76 w 352"/>
              <a:gd name="T78" fmla="+- 0 628 412"/>
              <a:gd name="T79" fmla="*/ 628 h 530"/>
              <a:gd name="T80" fmla="+- 0 1176 976"/>
              <a:gd name="T81" fmla="*/ T80 w 352"/>
              <a:gd name="T82" fmla="+- 0 523 412"/>
              <a:gd name="T83" fmla="*/ 523 h 530"/>
              <a:gd name="T84" fmla="+- 0 1114 976"/>
              <a:gd name="T85" fmla="*/ T84 w 352"/>
              <a:gd name="T86" fmla="+- 0 531 412"/>
              <a:gd name="T87" fmla="*/ 531 h 530"/>
              <a:gd name="T88" fmla="+- 0 1070 976"/>
              <a:gd name="T89" fmla="*/ T88 w 352"/>
              <a:gd name="T90" fmla="+- 0 558 412"/>
              <a:gd name="T91" fmla="*/ 558 h 530"/>
              <a:gd name="T92" fmla="+- 0 1270 976"/>
              <a:gd name="T93" fmla="*/ T92 w 352"/>
              <a:gd name="T94" fmla="+- 0 558 412"/>
              <a:gd name="T95" fmla="*/ 558 h 530"/>
              <a:gd name="T96" fmla="+- 0 1242 976"/>
              <a:gd name="T97" fmla="*/ T96 w 352"/>
              <a:gd name="T98" fmla="+- 0 537 412"/>
              <a:gd name="T99" fmla="*/ 537 h 530"/>
              <a:gd name="T100" fmla="+- 0 1176 976"/>
              <a:gd name="T101" fmla="*/ T100 w 352"/>
              <a:gd name="T102" fmla="+- 0 523 412"/>
              <a:gd name="T103" fmla="*/ 523 h 53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352" h="530">
                <a:moveTo>
                  <a:pt x="0" y="0"/>
                </a:moveTo>
                <a:lnTo>
                  <a:pt x="0" y="530"/>
                </a:lnTo>
                <a:lnTo>
                  <a:pt x="100" y="530"/>
                </a:lnTo>
                <a:lnTo>
                  <a:pt x="100" y="262"/>
                </a:lnTo>
                <a:lnTo>
                  <a:pt x="129" y="227"/>
                </a:lnTo>
                <a:lnTo>
                  <a:pt x="182" y="216"/>
                </a:lnTo>
                <a:lnTo>
                  <a:pt x="343" y="216"/>
                </a:lnTo>
                <a:lnTo>
                  <a:pt x="322" y="166"/>
                </a:lnTo>
                <a:lnTo>
                  <a:pt x="294" y="146"/>
                </a:lnTo>
                <a:lnTo>
                  <a:pt x="94" y="146"/>
                </a:lnTo>
                <a:lnTo>
                  <a:pt x="94" y="0"/>
                </a:lnTo>
                <a:lnTo>
                  <a:pt x="0" y="0"/>
                </a:lnTo>
                <a:close/>
                <a:moveTo>
                  <a:pt x="343" y="216"/>
                </a:moveTo>
                <a:lnTo>
                  <a:pt x="182" y="216"/>
                </a:lnTo>
                <a:lnTo>
                  <a:pt x="234" y="229"/>
                </a:lnTo>
                <a:lnTo>
                  <a:pt x="257" y="265"/>
                </a:lnTo>
                <a:lnTo>
                  <a:pt x="257" y="530"/>
                </a:lnTo>
                <a:lnTo>
                  <a:pt x="352" y="530"/>
                </a:lnTo>
                <a:lnTo>
                  <a:pt x="352" y="237"/>
                </a:lnTo>
                <a:lnTo>
                  <a:pt x="343" y="216"/>
                </a:lnTo>
                <a:close/>
                <a:moveTo>
                  <a:pt x="200" y="111"/>
                </a:moveTo>
                <a:lnTo>
                  <a:pt x="138" y="119"/>
                </a:lnTo>
                <a:lnTo>
                  <a:pt x="94" y="146"/>
                </a:lnTo>
                <a:lnTo>
                  <a:pt x="294" y="146"/>
                </a:lnTo>
                <a:lnTo>
                  <a:pt x="266" y="125"/>
                </a:lnTo>
                <a:lnTo>
                  <a:pt x="200" y="111"/>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1" name="Freeform 9">
            <a:extLst>
              <a:ext uri="{FF2B5EF4-FFF2-40B4-BE49-F238E27FC236}">
                <a16:creationId xmlns:a16="http://schemas.microsoft.com/office/drawing/2014/main" id="{00000000-0008-0000-0000-000015000000}"/>
              </a:ext>
            </a:extLst>
          </xdr:cNvPr>
          <xdr:cNvSpPr>
            <a:spLocks/>
          </xdr:cNvSpPr>
        </xdr:nvSpPr>
        <xdr:spPr bwMode="auto">
          <a:xfrm>
            <a:off x="1546" y="526"/>
            <a:ext cx="427" cy="427"/>
          </a:xfrm>
          <a:custGeom>
            <a:avLst/>
            <a:gdLst>
              <a:gd name="T0" fmla="+- 0 1759 1546"/>
              <a:gd name="T1" fmla="*/ T0 w 427"/>
              <a:gd name="T2" fmla="+- 0 526 526"/>
              <a:gd name="T3" fmla="*/ 526 h 427"/>
              <a:gd name="T4" fmla="+- 0 1692 1546"/>
              <a:gd name="T5" fmla="*/ T4 w 427"/>
              <a:gd name="T6" fmla="+- 0 537 526"/>
              <a:gd name="T7" fmla="*/ 537 h 427"/>
              <a:gd name="T8" fmla="+- 0 1633 1546"/>
              <a:gd name="T9" fmla="*/ T8 w 427"/>
              <a:gd name="T10" fmla="+- 0 567 526"/>
              <a:gd name="T11" fmla="*/ 567 h 427"/>
              <a:gd name="T12" fmla="+- 0 1587 1546"/>
              <a:gd name="T13" fmla="*/ T12 w 427"/>
              <a:gd name="T14" fmla="+- 0 613 526"/>
              <a:gd name="T15" fmla="*/ 613 h 427"/>
              <a:gd name="T16" fmla="+- 0 1557 1546"/>
              <a:gd name="T17" fmla="*/ T16 w 427"/>
              <a:gd name="T18" fmla="+- 0 672 526"/>
              <a:gd name="T19" fmla="*/ 672 h 427"/>
              <a:gd name="T20" fmla="+- 0 1546 1546"/>
              <a:gd name="T21" fmla="*/ T20 w 427"/>
              <a:gd name="T22" fmla="+- 0 739 526"/>
              <a:gd name="T23" fmla="*/ 739 h 427"/>
              <a:gd name="T24" fmla="+- 0 1557 1546"/>
              <a:gd name="T25" fmla="*/ T24 w 427"/>
              <a:gd name="T26" fmla="+- 0 806 526"/>
              <a:gd name="T27" fmla="*/ 806 h 427"/>
              <a:gd name="T28" fmla="+- 0 1587 1546"/>
              <a:gd name="T29" fmla="*/ T28 w 427"/>
              <a:gd name="T30" fmla="+- 0 865 526"/>
              <a:gd name="T31" fmla="*/ 865 h 427"/>
              <a:gd name="T32" fmla="+- 0 1633 1546"/>
              <a:gd name="T33" fmla="*/ T32 w 427"/>
              <a:gd name="T34" fmla="+- 0 911 526"/>
              <a:gd name="T35" fmla="*/ 911 h 427"/>
              <a:gd name="T36" fmla="+- 0 1692 1546"/>
              <a:gd name="T37" fmla="*/ T36 w 427"/>
              <a:gd name="T38" fmla="+- 0 941 526"/>
              <a:gd name="T39" fmla="*/ 941 h 427"/>
              <a:gd name="T40" fmla="+- 0 1759 1546"/>
              <a:gd name="T41" fmla="*/ T40 w 427"/>
              <a:gd name="T42" fmla="+- 0 952 526"/>
              <a:gd name="T43" fmla="*/ 952 h 427"/>
              <a:gd name="T44" fmla="+- 0 1825 1546"/>
              <a:gd name="T45" fmla="*/ T44 w 427"/>
              <a:gd name="T46" fmla="+- 0 942 526"/>
              <a:gd name="T47" fmla="*/ 942 h 427"/>
              <a:gd name="T48" fmla="+- 0 1882 1546"/>
              <a:gd name="T49" fmla="*/ T48 w 427"/>
              <a:gd name="T50" fmla="+- 0 913 526"/>
              <a:gd name="T51" fmla="*/ 913 h 427"/>
              <a:gd name="T52" fmla="+- 0 1928 1546"/>
              <a:gd name="T53" fmla="*/ T52 w 427"/>
              <a:gd name="T54" fmla="+- 0 869 526"/>
              <a:gd name="T55" fmla="*/ 869 h 427"/>
              <a:gd name="T56" fmla="+- 0 1933 1546"/>
              <a:gd name="T57" fmla="*/ T56 w 427"/>
              <a:gd name="T58" fmla="+- 0 860 526"/>
              <a:gd name="T59" fmla="*/ 860 h 427"/>
              <a:gd name="T60" fmla="+- 0 1759 1546"/>
              <a:gd name="T61" fmla="*/ T60 w 427"/>
              <a:gd name="T62" fmla="+- 0 860 526"/>
              <a:gd name="T63" fmla="*/ 860 h 427"/>
              <a:gd name="T64" fmla="+- 0 1725 1546"/>
              <a:gd name="T65" fmla="*/ T64 w 427"/>
              <a:gd name="T66" fmla="+- 0 855 526"/>
              <a:gd name="T67" fmla="*/ 855 h 427"/>
              <a:gd name="T68" fmla="+- 0 1695 1546"/>
              <a:gd name="T69" fmla="*/ T68 w 427"/>
              <a:gd name="T70" fmla="+- 0 840 526"/>
              <a:gd name="T71" fmla="*/ 840 h 427"/>
              <a:gd name="T72" fmla="+- 0 1670 1546"/>
              <a:gd name="T73" fmla="*/ T72 w 427"/>
              <a:gd name="T74" fmla="+- 0 818 526"/>
              <a:gd name="T75" fmla="*/ 818 h 427"/>
              <a:gd name="T76" fmla="+- 0 1653 1546"/>
              <a:gd name="T77" fmla="*/ T76 w 427"/>
              <a:gd name="T78" fmla="+- 0 790 526"/>
              <a:gd name="T79" fmla="*/ 790 h 427"/>
              <a:gd name="T80" fmla="+- 0 1966 1546"/>
              <a:gd name="T81" fmla="*/ T80 w 427"/>
              <a:gd name="T82" fmla="+- 0 790 526"/>
              <a:gd name="T83" fmla="*/ 790 h 427"/>
              <a:gd name="T84" fmla="+- 0 1969 1546"/>
              <a:gd name="T85" fmla="*/ T84 w 427"/>
              <a:gd name="T86" fmla="+- 0 778 526"/>
              <a:gd name="T87" fmla="*/ 778 h 427"/>
              <a:gd name="T88" fmla="+- 0 1971 1546"/>
              <a:gd name="T89" fmla="*/ T88 w 427"/>
              <a:gd name="T90" fmla="+- 0 765 526"/>
              <a:gd name="T91" fmla="*/ 765 h 427"/>
              <a:gd name="T92" fmla="+- 0 1972 1546"/>
              <a:gd name="T93" fmla="*/ T92 w 427"/>
              <a:gd name="T94" fmla="+- 0 752 526"/>
              <a:gd name="T95" fmla="*/ 752 h 427"/>
              <a:gd name="T96" fmla="+- 0 1972 1546"/>
              <a:gd name="T97" fmla="*/ T96 w 427"/>
              <a:gd name="T98" fmla="+- 0 739 526"/>
              <a:gd name="T99" fmla="*/ 739 h 427"/>
              <a:gd name="T100" fmla="+- 0 1966 1546"/>
              <a:gd name="T101" fmla="*/ T100 w 427"/>
              <a:gd name="T102" fmla="+- 0 701 526"/>
              <a:gd name="T103" fmla="*/ 701 h 427"/>
              <a:gd name="T104" fmla="+- 0 1652 1546"/>
              <a:gd name="T105" fmla="*/ T104 w 427"/>
              <a:gd name="T106" fmla="+- 0 701 526"/>
              <a:gd name="T107" fmla="*/ 701 h 427"/>
              <a:gd name="T108" fmla="+- 0 1670 1546"/>
              <a:gd name="T109" fmla="*/ T108 w 427"/>
              <a:gd name="T110" fmla="+- 0 672 526"/>
              <a:gd name="T111" fmla="*/ 672 h 427"/>
              <a:gd name="T112" fmla="+- 0 1694 1546"/>
              <a:gd name="T113" fmla="*/ T112 w 427"/>
              <a:gd name="T114" fmla="+- 0 649 526"/>
              <a:gd name="T115" fmla="*/ 649 h 427"/>
              <a:gd name="T116" fmla="+- 0 1725 1546"/>
              <a:gd name="T117" fmla="*/ T116 w 427"/>
              <a:gd name="T118" fmla="+- 0 634 526"/>
              <a:gd name="T119" fmla="*/ 634 h 427"/>
              <a:gd name="T120" fmla="+- 0 1759 1546"/>
              <a:gd name="T121" fmla="*/ T120 w 427"/>
              <a:gd name="T122" fmla="+- 0 629 526"/>
              <a:gd name="T123" fmla="*/ 629 h 427"/>
              <a:gd name="T124" fmla="+- 0 1939 1546"/>
              <a:gd name="T125" fmla="*/ T124 w 427"/>
              <a:gd name="T126" fmla="+- 0 629 526"/>
              <a:gd name="T127" fmla="*/ 629 h 427"/>
              <a:gd name="T128" fmla="+- 0 1931 1546"/>
              <a:gd name="T129" fmla="*/ T128 w 427"/>
              <a:gd name="T130" fmla="+- 0 613 526"/>
              <a:gd name="T131" fmla="*/ 613 h 427"/>
              <a:gd name="T132" fmla="+- 0 1885 1546"/>
              <a:gd name="T133" fmla="*/ T132 w 427"/>
              <a:gd name="T134" fmla="+- 0 567 526"/>
              <a:gd name="T135" fmla="*/ 567 h 427"/>
              <a:gd name="T136" fmla="+- 0 1826 1546"/>
              <a:gd name="T137" fmla="*/ T136 w 427"/>
              <a:gd name="T138" fmla="+- 0 537 526"/>
              <a:gd name="T139" fmla="*/ 537 h 427"/>
              <a:gd name="T140" fmla="+- 0 1759 1546"/>
              <a:gd name="T141" fmla="*/ T140 w 427"/>
              <a:gd name="T142" fmla="+- 0 526 526"/>
              <a:gd name="T143" fmla="*/ 526 h 427"/>
              <a:gd name="T144" fmla="+- 0 1959 1546"/>
              <a:gd name="T145" fmla="*/ T144 w 427"/>
              <a:gd name="T146" fmla="+- 0 814 526"/>
              <a:gd name="T147" fmla="*/ 814 h 427"/>
              <a:gd name="T148" fmla="+- 0 1852 1546"/>
              <a:gd name="T149" fmla="*/ T148 w 427"/>
              <a:gd name="T150" fmla="+- 0 814 526"/>
              <a:gd name="T151" fmla="*/ 814 h 427"/>
              <a:gd name="T152" fmla="+- 0 1834 1546"/>
              <a:gd name="T153" fmla="*/ T152 w 427"/>
              <a:gd name="T154" fmla="+- 0 833 526"/>
              <a:gd name="T155" fmla="*/ 833 h 427"/>
              <a:gd name="T156" fmla="+- 0 1812 1546"/>
              <a:gd name="T157" fmla="*/ T156 w 427"/>
              <a:gd name="T158" fmla="+- 0 847 526"/>
              <a:gd name="T159" fmla="*/ 847 h 427"/>
              <a:gd name="T160" fmla="+- 0 1787 1546"/>
              <a:gd name="T161" fmla="*/ T160 w 427"/>
              <a:gd name="T162" fmla="+- 0 857 526"/>
              <a:gd name="T163" fmla="*/ 857 h 427"/>
              <a:gd name="T164" fmla="+- 0 1759 1546"/>
              <a:gd name="T165" fmla="*/ T164 w 427"/>
              <a:gd name="T166" fmla="+- 0 860 526"/>
              <a:gd name="T167" fmla="*/ 860 h 427"/>
              <a:gd name="T168" fmla="+- 0 1933 1546"/>
              <a:gd name="T169" fmla="*/ T168 w 427"/>
              <a:gd name="T170" fmla="+- 0 860 526"/>
              <a:gd name="T171" fmla="*/ 860 h 427"/>
              <a:gd name="T172" fmla="+- 0 1959 1546"/>
              <a:gd name="T173" fmla="*/ T172 w 427"/>
              <a:gd name="T174" fmla="+- 0 814 526"/>
              <a:gd name="T175" fmla="*/ 814 h 427"/>
              <a:gd name="T176" fmla="+- 0 1939 1546"/>
              <a:gd name="T177" fmla="*/ T176 w 427"/>
              <a:gd name="T178" fmla="+- 0 629 526"/>
              <a:gd name="T179" fmla="*/ 629 h 427"/>
              <a:gd name="T180" fmla="+- 0 1759 1546"/>
              <a:gd name="T181" fmla="*/ T180 w 427"/>
              <a:gd name="T182" fmla="+- 0 629 526"/>
              <a:gd name="T183" fmla="*/ 629 h 427"/>
              <a:gd name="T184" fmla="+- 0 1794 1546"/>
              <a:gd name="T185" fmla="*/ T184 w 427"/>
              <a:gd name="T186" fmla="+- 0 634 526"/>
              <a:gd name="T187" fmla="*/ 634 h 427"/>
              <a:gd name="T188" fmla="+- 0 1824 1546"/>
              <a:gd name="T189" fmla="*/ T188 w 427"/>
              <a:gd name="T190" fmla="+- 0 649 526"/>
              <a:gd name="T191" fmla="*/ 649 h 427"/>
              <a:gd name="T192" fmla="+- 0 1849 1546"/>
              <a:gd name="T193" fmla="*/ T192 w 427"/>
              <a:gd name="T194" fmla="+- 0 672 526"/>
              <a:gd name="T195" fmla="*/ 672 h 427"/>
              <a:gd name="T196" fmla="+- 0 1866 1546"/>
              <a:gd name="T197" fmla="*/ T196 w 427"/>
              <a:gd name="T198" fmla="+- 0 701 526"/>
              <a:gd name="T199" fmla="*/ 701 h 427"/>
              <a:gd name="T200" fmla="+- 0 1966 1546"/>
              <a:gd name="T201" fmla="*/ T200 w 427"/>
              <a:gd name="T202" fmla="+- 0 701 526"/>
              <a:gd name="T203" fmla="*/ 701 h 427"/>
              <a:gd name="T204" fmla="+- 0 1961 1546"/>
              <a:gd name="T205" fmla="*/ T204 w 427"/>
              <a:gd name="T206" fmla="+- 0 672 526"/>
              <a:gd name="T207" fmla="*/ 672 h 427"/>
              <a:gd name="T208" fmla="+- 0 1939 1546"/>
              <a:gd name="T209" fmla="*/ T208 w 427"/>
              <a:gd name="T210" fmla="+- 0 629 526"/>
              <a:gd name="T211" fmla="*/ 629 h 42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Lst>
            <a:rect l="0" t="0" r="r" b="b"/>
            <a:pathLst>
              <a:path w="427" h="427">
                <a:moveTo>
                  <a:pt x="213" y="0"/>
                </a:moveTo>
                <a:lnTo>
                  <a:pt x="146" y="11"/>
                </a:lnTo>
                <a:lnTo>
                  <a:pt x="87" y="41"/>
                </a:lnTo>
                <a:lnTo>
                  <a:pt x="41" y="87"/>
                </a:lnTo>
                <a:lnTo>
                  <a:pt x="11" y="146"/>
                </a:lnTo>
                <a:lnTo>
                  <a:pt x="0" y="213"/>
                </a:lnTo>
                <a:lnTo>
                  <a:pt x="11" y="280"/>
                </a:lnTo>
                <a:lnTo>
                  <a:pt x="41" y="339"/>
                </a:lnTo>
                <a:lnTo>
                  <a:pt x="87" y="385"/>
                </a:lnTo>
                <a:lnTo>
                  <a:pt x="146" y="415"/>
                </a:lnTo>
                <a:lnTo>
                  <a:pt x="213" y="426"/>
                </a:lnTo>
                <a:lnTo>
                  <a:pt x="279" y="416"/>
                </a:lnTo>
                <a:lnTo>
                  <a:pt x="336" y="387"/>
                </a:lnTo>
                <a:lnTo>
                  <a:pt x="382" y="343"/>
                </a:lnTo>
                <a:lnTo>
                  <a:pt x="387" y="334"/>
                </a:lnTo>
                <a:lnTo>
                  <a:pt x="213" y="334"/>
                </a:lnTo>
                <a:lnTo>
                  <a:pt x="179" y="329"/>
                </a:lnTo>
                <a:lnTo>
                  <a:pt x="149" y="314"/>
                </a:lnTo>
                <a:lnTo>
                  <a:pt x="124" y="292"/>
                </a:lnTo>
                <a:lnTo>
                  <a:pt x="107" y="264"/>
                </a:lnTo>
                <a:lnTo>
                  <a:pt x="420" y="264"/>
                </a:lnTo>
                <a:lnTo>
                  <a:pt x="423" y="252"/>
                </a:lnTo>
                <a:lnTo>
                  <a:pt x="425" y="239"/>
                </a:lnTo>
                <a:lnTo>
                  <a:pt x="426" y="226"/>
                </a:lnTo>
                <a:lnTo>
                  <a:pt x="426" y="213"/>
                </a:lnTo>
                <a:lnTo>
                  <a:pt x="420" y="175"/>
                </a:lnTo>
                <a:lnTo>
                  <a:pt x="106" y="175"/>
                </a:lnTo>
                <a:lnTo>
                  <a:pt x="124" y="146"/>
                </a:lnTo>
                <a:lnTo>
                  <a:pt x="148" y="123"/>
                </a:lnTo>
                <a:lnTo>
                  <a:pt x="179" y="108"/>
                </a:lnTo>
                <a:lnTo>
                  <a:pt x="213" y="103"/>
                </a:lnTo>
                <a:lnTo>
                  <a:pt x="393" y="103"/>
                </a:lnTo>
                <a:lnTo>
                  <a:pt x="385" y="87"/>
                </a:lnTo>
                <a:lnTo>
                  <a:pt x="339" y="41"/>
                </a:lnTo>
                <a:lnTo>
                  <a:pt x="280" y="11"/>
                </a:lnTo>
                <a:lnTo>
                  <a:pt x="213" y="0"/>
                </a:lnTo>
                <a:close/>
                <a:moveTo>
                  <a:pt x="413" y="288"/>
                </a:moveTo>
                <a:lnTo>
                  <a:pt x="306" y="288"/>
                </a:lnTo>
                <a:lnTo>
                  <a:pt x="288" y="307"/>
                </a:lnTo>
                <a:lnTo>
                  <a:pt x="266" y="321"/>
                </a:lnTo>
                <a:lnTo>
                  <a:pt x="241" y="331"/>
                </a:lnTo>
                <a:lnTo>
                  <a:pt x="213" y="334"/>
                </a:lnTo>
                <a:lnTo>
                  <a:pt x="387" y="334"/>
                </a:lnTo>
                <a:lnTo>
                  <a:pt x="413" y="288"/>
                </a:lnTo>
                <a:close/>
                <a:moveTo>
                  <a:pt x="393" y="103"/>
                </a:moveTo>
                <a:lnTo>
                  <a:pt x="213" y="103"/>
                </a:lnTo>
                <a:lnTo>
                  <a:pt x="248" y="108"/>
                </a:lnTo>
                <a:lnTo>
                  <a:pt x="278" y="123"/>
                </a:lnTo>
                <a:lnTo>
                  <a:pt x="303" y="146"/>
                </a:lnTo>
                <a:lnTo>
                  <a:pt x="320" y="175"/>
                </a:lnTo>
                <a:lnTo>
                  <a:pt x="420" y="175"/>
                </a:lnTo>
                <a:lnTo>
                  <a:pt x="415" y="146"/>
                </a:lnTo>
                <a:lnTo>
                  <a:pt x="393" y="103"/>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2" name="Freeform 10">
            <a:extLst>
              <a:ext uri="{FF2B5EF4-FFF2-40B4-BE49-F238E27FC236}">
                <a16:creationId xmlns:a16="http://schemas.microsoft.com/office/drawing/2014/main" id="{00000000-0008-0000-0000-000016000000}"/>
              </a:ext>
            </a:extLst>
          </xdr:cNvPr>
          <xdr:cNvSpPr>
            <a:spLocks/>
          </xdr:cNvSpPr>
        </xdr:nvSpPr>
        <xdr:spPr bwMode="auto">
          <a:xfrm>
            <a:off x="1667" y="0"/>
            <a:ext cx="1590" cy="963"/>
          </a:xfrm>
          <a:custGeom>
            <a:avLst/>
            <a:gdLst>
              <a:gd name="T0" fmla="+- 0 2437 1667"/>
              <a:gd name="T1" fmla="*/ T0 w 1590"/>
              <a:gd name="T2" fmla="*/ 519 h 963"/>
              <a:gd name="T3" fmla="+- 0 2816 1667"/>
              <a:gd name="T4" fmla="*/ T3 w 1590"/>
              <a:gd name="T5" fmla="*/ 686 h 963"/>
              <a:gd name="T6" fmla="+- 0 2785 1667"/>
              <a:gd name="T7" fmla="*/ T6 w 1590"/>
              <a:gd name="T8" fmla="*/ 837 h 963"/>
              <a:gd name="T9" fmla="+- 0 2950 1667"/>
              <a:gd name="T10" fmla="*/ T9 w 1590"/>
              <a:gd name="T11" fmla="*/ 963 h 963"/>
              <a:gd name="T12" fmla="+- 0 3101 1667"/>
              <a:gd name="T13" fmla="*/ T12 w 1590"/>
              <a:gd name="T14" fmla="*/ 930 h 963"/>
              <a:gd name="T15" fmla="+- 0 2844 1667"/>
              <a:gd name="T16" fmla="*/ T15 w 1590"/>
              <a:gd name="T17" fmla="*/ 877 h 963"/>
              <a:gd name="T18" fmla="+- 0 2838 1667"/>
              <a:gd name="T19" fmla="*/ T18 w 1590"/>
              <a:gd name="T20" fmla="*/ 721 h 963"/>
              <a:gd name="T21" fmla="+- 0 3087 1667"/>
              <a:gd name="T22" fmla="*/ T21 w 1590"/>
              <a:gd name="T23" fmla="*/ 667 h 963"/>
              <a:gd name="T24" fmla="+- 0 1847 1667"/>
              <a:gd name="T25" fmla="*/ T24 w 1590"/>
              <a:gd name="T26" fmla="*/ 81 h 963"/>
              <a:gd name="T27" fmla="+- 0 1779 1667"/>
              <a:gd name="T28" fmla="*/ T27 w 1590"/>
              <a:gd name="T29" fmla="*/ 258 h 963"/>
              <a:gd name="T30" fmla="+- 0 1923 1667"/>
              <a:gd name="T31" fmla="*/ T30 w 1590"/>
              <a:gd name="T32" fmla="*/ 942 h 963"/>
              <a:gd name="T33" fmla="+- 0 2235 1667"/>
              <a:gd name="T34" fmla="*/ T33 w 1590"/>
              <a:gd name="T35" fmla="*/ 799 h 963"/>
              <a:gd name="T36" fmla="+- 0 2125 1667"/>
              <a:gd name="T37" fmla="*/ T36 w 1590"/>
              <a:gd name="T38" fmla="*/ 627 h 963"/>
              <a:gd name="T39" fmla="+- 0 1850 1667"/>
              <a:gd name="T40" fmla="*/ T39 w 1590"/>
              <a:gd name="T41" fmla="*/ 341 h 963"/>
              <a:gd name="T42" fmla="+- 0 1860 1667"/>
              <a:gd name="T43" fmla="*/ T42 w 1590"/>
              <a:gd name="T44" fmla="*/ 208 h 963"/>
              <a:gd name="T45" fmla="+- 0 2235 1667"/>
              <a:gd name="T46" fmla="*/ T45 w 1590"/>
              <a:gd name="T47" fmla="*/ 799 h 963"/>
              <a:gd name="T48" fmla="+- 0 2325 1667"/>
              <a:gd name="T49" fmla="*/ T48 w 1590"/>
              <a:gd name="T50" fmla="*/ 942 h 963"/>
              <a:gd name="T51" fmla="+- 0 2927 1667"/>
              <a:gd name="T52" fmla="*/ T51 w 1590"/>
              <a:gd name="T53" fmla="*/ 667 h 963"/>
              <a:gd name="T54" fmla="+- 0 3089 1667"/>
              <a:gd name="T55" fmla="*/ T54 w 1590"/>
              <a:gd name="T56" fmla="*/ 713 h 963"/>
              <a:gd name="T57" fmla="+- 0 3106 1667"/>
              <a:gd name="T58" fmla="*/ T57 w 1590"/>
              <a:gd name="T59" fmla="*/ 868 h 963"/>
              <a:gd name="T60" fmla="+- 0 2954 1667"/>
              <a:gd name="T61" fmla="*/ T60 w 1590"/>
              <a:gd name="T62" fmla="*/ 930 h 963"/>
              <a:gd name="T63" fmla="+- 0 3158 1667"/>
              <a:gd name="T64" fmla="*/ T63 w 1590"/>
              <a:gd name="T65" fmla="*/ 825 h 963"/>
              <a:gd name="T66" fmla="+- 0 3100 1667"/>
              <a:gd name="T67" fmla="*/ T66 w 1590"/>
              <a:gd name="T68" fmla="*/ 674 h 963"/>
              <a:gd name="T69" fmla="+- 0 2963 1667"/>
              <a:gd name="T70" fmla="*/ T69 w 1590"/>
              <a:gd name="T71" fmla="*/ 22 h 963"/>
              <a:gd name="T72" fmla="+- 0 2876 1667"/>
              <a:gd name="T73" fmla="*/ T72 w 1590"/>
              <a:gd name="T74" fmla="*/ 188 h 963"/>
              <a:gd name="T75" fmla="+- 0 2895 1667"/>
              <a:gd name="T76" fmla="*/ T75 w 1590"/>
              <a:gd name="T77" fmla="*/ 255 h 963"/>
              <a:gd name="T78" fmla="+- 0 2373 1667"/>
              <a:gd name="T79" fmla="*/ T78 w 1590"/>
              <a:gd name="T80" fmla="*/ 354 h 963"/>
              <a:gd name="T81" fmla="+- 0 2280 1667"/>
              <a:gd name="T82" fmla="*/ T81 w 1590"/>
              <a:gd name="T83" fmla="*/ 396 h 963"/>
              <a:gd name="T84" fmla="+- 0 2125 1667"/>
              <a:gd name="T85" fmla="*/ T84 w 1590"/>
              <a:gd name="T86" fmla="*/ 627 h 963"/>
              <a:gd name="T87" fmla="+- 0 2314 1667"/>
              <a:gd name="T88" fmla="*/ T87 w 1590"/>
              <a:gd name="T89" fmla="*/ 518 h 963"/>
              <a:gd name="T90" fmla="+- 0 2488 1667"/>
              <a:gd name="T91" fmla="*/ T90 w 1590"/>
              <a:gd name="T92" fmla="*/ 441 h 963"/>
              <a:gd name="T93" fmla="+- 0 3089 1667"/>
              <a:gd name="T94" fmla="*/ T93 w 1590"/>
              <a:gd name="T95" fmla="*/ 331 h 963"/>
              <a:gd name="T96" fmla="+- 0 3023 1667"/>
              <a:gd name="T97" fmla="*/ T96 w 1590"/>
              <a:gd name="T98" fmla="*/ 299 h 963"/>
              <a:gd name="T99" fmla="+- 0 2914 1667"/>
              <a:gd name="T100" fmla="*/ T99 w 1590"/>
              <a:gd name="T101" fmla="*/ 188 h 963"/>
              <a:gd name="T102" fmla="+- 0 2984 1667"/>
              <a:gd name="T103" fmla="*/ T102 w 1590"/>
              <a:gd name="T104" fmla="*/ 51 h 963"/>
              <a:gd name="T105" fmla="+- 0 3197 1667"/>
              <a:gd name="T106" fmla="*/ T105 w 1590"/>
              <a:gd name="T107" fmla="*/ 32 h 963"/>
              <a:gd name="T108" fmla="+- 0 2090 1667"/>
              <a:gd name="T109" fmla="*/ T108 w 1590"/>
              <a:gd name="T110" fmla="*/ 284 h 963"/>
              <a:gd name="T111" fmla="+- 0 2084 1667"/>
              <a:gd name="T112" fmla="*/ T111 w 1590"/>
              <a:gd name="T113" fmla="*/ 336 h 963"/>
              <a:gd name="T114" fmla="+- 0 2050 1667"/>
              <a:gd name="T115" fmla="*/ T114 w 1590"/>
              <a:gd name="T116" fmla="*/ 539 h 963"/>
              <a:gd name="T117" fmla="+- 0 1998 1667"/>
              <a:gd name="T118" fmla="*/ T117 w 1590"/>
              <a:gd name="T119" fmla="*/ 426 h 963"/>
              <a:gd name="T120" fmla="+- 0 2121 1667"/>
              <a:gd name="T121" fmla="*/ T120 w 1590"/>
              <a:gd name="T122" fmla="*/ 328 h 963"/>
              <a:gd name="T123" fmla="+- 0 1903 1667"/>
              <a:gd name="T124" fmla="*/ T123 w 1590"/>
              <a:gd name="T125" fmla="*/ 308 h 963"/>
              <a:gd name="T126" fmla="+- 0 1935 1667"/>
              <a:gd name="T127" fmla="*/ T126 w 1590"/>
              <a:gd name="T128" fmla="*/ 330 h 963"/>
              <a:gd name="T129" fmla="+- 0 2056 1667"/>
              <a:gd name="T130" fmla="*/ T129 w 1590"/>
              <a:gd name="T131" fmla="*/ 273 h 963"/>
              <a:gd name="T132" fmla="+- 0 1964 1667"/>
              <a:gd name="T133" fmla="*/ T132 w 1590"/>
              <a:gd name="T134" fmla="*/ 330 h 963"/>
              <a:gd name="T135" fmla="+- 0 2071 1667"/>
              <a:gd name="T136" fmla="*/ T135 w 1590"/>
              <a:gd name="T137" fmla="*/ 284 h 963"/>
              <a:gd name="T138" fmla="+- 0 3199 1667"/>
              <a:gd name="T139" fmla="*/ T138 w 1590"/>
              <a:gd name="T140" fmla="*/ 33 h 963"/>
              <a:gd name="T141" fmla="+- 0 3171 1667"/>
              <a:gd name="T142" fmla="*/ T141 w 1590"/>
              <a:gd name="T143" fmla="*/ 59 h 963"/>
              <a:gd name="T144" fmla="+- 0 3212 1667"/>
              <a:gd name="T145" fmla="*/ T144 w 1590"/>
              <a:gd name="T146" fmla="*/ 207 h 963"/>
              <a:gd name="T147" fmla="+- 0 3085 1667"/>
              <a:gd name="T148" fmla="*/ T147 w 1590"/>
              <a:gd name="T149" fmla="*/ 298 h 963"/>
              <a:gd name="T150" fmla="+- 0 3217 1667"/>
              <a:gd name="T151" fmla="*/ T150 w 1590"/>
              <a:gd name="T152" fmla="*/ 274 h 963"/>
              <a:gd name="T153" fmla="+- 0 3239 1667"/>
              <a:gd name="T154" fmla="*/ T153 w 1590"/>
              <a:gd name="T155" fmla="*/ 78 h 963"/>
            </a:gdLst>
            <a:ahLst/>
            <a:cxnLst>
              <a:cxn ang="0">
                <a:pos x="T1" y="T2"/>
              </a:cxn>
              <a:cxn ang="0">
                <a:pos x="T4" y="T5"/>
              </a:cxn>
              <a:cxn ang="0">
                <a:pos x="T7" y="T8"/>
              </a:cxn>
              <a:cxn ang="0">
                <a:pos x="T10" y="T11"/>
              </a:cxn>
              <a:cxn ang="0">
                <a:pos x="T13" y="T14"/>
              </a:cxn>
              <a:cxn ang="0">
                <a:pos x="T16" y="T17"/>
              </a:cxn>
              <a:cxn ang="0">
                <a:pos x="T19" y="T20"/>
              </a:cxn>
              <a:cxn ang="0">
                <a:pos x="T22" y="T23"/>
              </a:cxn>
              <a:cxn ang="0">
                <a:pos x="T25" y="T26"/>
              </a:cxn>
              <a:cxn ang="0">
                <a:pos x="T28" y="T29"/>
              </a:cxn>
              <a:cxn ang="0">
                <a:pos x="T31" y="T32"/>
              </a:cxn>
              <a:cxn ang="0">
                <a:pos x="T34" y="T35"/>
              </a:cxn>
              <a:cxn ang="0">
                <a:pos x="T37" y="T38"/>
              </a:cxn>
              <a:cxn ang="0">
                <a:pos x="T40" y="T41"/>
              </a:cxn>
              <a:cxn ang="0">
                <a:pos x="T43" y="T44"/>
              </a:cxn>
              <a:cxn ang="0">
                <a:pos x="T46" y="T47"/>
              </a:cxn>
              <a:cxn ang="0">
                <a:pos x="T49" y="T50"/>
              </a:cxn>
              <a:cxn ang="0">
                <a:pos x="T52" y="T53"/>
              </a:cxn>
              <a:cxn ang="0">
                <a:pos x="T55" y="T56"/>
              </a:cxn>
              <a:cxn ang="0">
                <a:pos x="T58" y="T59"/>
              </a:cxn>
              <a:cxn ang="0">
                <a:pos x="T61" y="T62"/>
              </a:cxn>
              <a:cxn ang="0">
                <a:pos x="T64" y="T65"/>
              </a:cxn>
              <a:cxn ang="0">
                <a:pos x="T67" y="T68"/>
              </a:cxn>
              <a:cxn ang="0">
                <a:pos x="T70" y="T71"/>
              </a:cxn>
              <a:cxn ang="0">
                <a:pos x="T73" y="T74"/>
              </a:cxn>
              <a:cxn ang="0">
                <a:pos x="T76" y="T77"/>
              </a:cxn>
              <a:cxn ang="0">
                <a:pos x="T79" y="T80"/>
              </a:cxn>
              <a:cxn ang="0">
                <a:pos x="T82" y="T83"/>
              </a:cxn>
              <a:cxn ang="0">
                <a:pos x="T85" y="T86"/>
              </a:cxn>
              <a:cxn ang="0">
                <a:pos x="T88" y="T89"/>
              </a:cxn>
              <a:cxn ang="0">
                <a:pos x="T91" y="T92"/>
              </a:cxn>
              <a:cxn ang="0">
                <a:pos x="T94" y="T95"/>
              </a:cxn>
              <a:cxn ang="0">
                <a:pos x="T97" y="T98"/>
              </a:cxn>
              <a:cxn ang="0">
                <a:pos x="T100" y="T101"/>
              </a:cxn>
              <a:cxn ang="0">
                <a:pos x="T103" y="T104"/>
              </a:cxn>
              <a:cxn ang="0">
                <a:pos x="T106" y="T107"/>
              </a:cxn>
              <a:cxn ang="0">
                <a:pos x="T109" y="T110"/>
              </a:cxn>
              <a:cxn ang="0">
                <a:pos x="T112" y="T113"/>
              </a:cxn>
              <a:cxn ang="0">
                <a:pos x="T115" y="T116"/>
              </a:cxn>
              <a:cxn ang="0">
                <a:pos x="T118" y="T119"/>
              </a:cxn>
              <a:cxn ang="0">
                <a:pos x="T121" y="T122"/>
              </a:cxn>
              <a:cxn ang="0">
                <a:pos x="T124" y="T125"/>
              </a:cxn>
              <a:cxn ang="0">
                <a:pos x="T127" y="T128"/>
              </a:cxn>
              <a:cxn ang="0">
                <a:pos x="T130" y="T131"/>
              </a:cxn>
              <a:cxn ang="0">
                <a:pos x="T133" y="T134"/>
              </a:cxn>
              <a:cxn ang="0">
                <a:pos x="T136" y="T137"/>
              </a:cxn>
              <a:cxn ang="0">
                <a:pos x="T139" y="T140"/>
              </a:cxn>
              <a:cxn ang="0">
                <a:pos x="T142" y="T143"/>
              </a:cxn>
              <a:cxn ang="0">
                <a:pos x="T145" y="T146"/>
              </a:cxn>
              <a:cxn ang="0">
                <a:pos x="T148" y="T149"/>
              </a:cxn>
              <a:cxn ang="0">
                <a:pos x="T151" y="T152"/>
              </a:cxn>
              <a:cxn ang="0">
                <a:pos x="T154" y="T155"/>
              </a:cxn>
            </a:cxnLst>
            <a:rect l="0" t="0" r="r" b="b"/>
            <a:pathLst>
              <a:path w="1590" h="963">
                <a:moveTo>
                  <a:pt x="1004" y="508"/>
                </a:moveTo>
                <a:lnTo>
                  <a:pt x="721" y="508"/>
                </a:lnTo>
                <a:lnTo>
                  <a:pt x="770" y="519"/>
                </a:lnTo>
                <a:lnTo>
                  <a:pt x="1220" y="641"/>
                </a:lnTo>
                <a:lnTo>
                  <a:pt x="1181" y="658"/>
                </a:lnTo>
                <a:lnTo>
                  <a:pt x="1149" y="686"/>
                </a:lnTo>
                <a:lnTo>
                  <a:pt x="1127" y="723"/>
                </a:lnTo>
                <a:lnTo>
                  <a:pt x="1114" y="771"/>
                </a:lnTo>
                <a:lnTo>
                  <a:pt x="1118" y="837"/>
                </a:lnTo>
                <a:lnTo>
                  <a:pt x="1146" y="897"/>
                </a:lnTo>
                <a:lnTo>
                  <a:pt x="1201" y="941"/>
                </a:lnTo>
                <a:lnTo>
                  <a:pt x="1283" y="963"/>
                </a:lnTo>
                <a:lnTo>
                  <a:pt x="1368" y="958"/>
                </a:lnTo>
                <a:lnTo>
                  <a:pt x="1432" y="931"/>
                </a:lnTo>
                <a:lnTo>
                  <a:pt x="1434" y="930"/>
                </a:lnTo>
                <a:lnTo>
                  <a:pt x="1287" y="930"/>
                </a:lnTo>
                <a:lnTo>
                  <a:pt x="1221" y="912"/>
                </a:lnTo>
                <a:lnTo>
                  <a:pt x="1177" y="877"/>
                </a:lnTo>
                <a:lnTo>
                  <a:pt x="1155" y="829"/>
                </a:lnTo>
                <a:lnTo>
                  <a:pt x="1152" y="776"/>
                </a:lnTo>
                <a:lnTo>
                  <a:pt x="1171" y="721"/>
                </a:lnTo>
                <a:lnTo>
                  <a:pt x="1209" y="685"/>
                </a:lnTo>
                <a:lnTo>
                  <a:pt x="1260" y="667"/>
                </a:lnTo>
                <a:lnTo>
                  <a:pt x="1420" y="667"/>
                </a:lnTo>
                <a:lnTo>
                  <a:pt x="1385" y="649"/>
                </a:lnTo>
                <a:lnTo>
                  <a:pt x="1004" y="508"/>
                </a:lnTo>
                <a:close/>
                <a:moveTo>
                  <a:pt x="180" y="81"/>
                </a:moveTo>
                <a:lnTo>
                  <a:pt x="0" y="195"/>
                </a:lnTo>
                <a:lnTo>
                  <a:pt x="28" y="239"/>
                </a:lnTo>
                <a:lnTo>
                  <a:pt x="112" y="258"/>
                </a:lnTo>
                <a:lnTo>
                  <a:pt x="403" y="713"/>
                </a:lnTo>
                <a:lnTo>
                  <a:pt x="327" y="831"/>
                </a:lnTo>
                <a:lnTo>
                  <a:pt x="256" y="942"/>
                </a:lnTo>
                <a:lnTo>
                  <a:pt x="368" y="942"/>
                </a:lnTo>
                <a:lnTo>
                  <a:pt x="458" y="799"/>
                </a:lnTo>
                <a:lnTo>
                  <a:pt x="568" y="799"/>
                </a:lnTo>
                <a:lnTo>
                  <a:pt x="513" y="713"/>
                </a:lnTo>
                <a:lnTo>
                  <a:pt x="567" y="627"/>
                </a:lnTo>
                <a:lnTo>
                  <a:pt x="458" y="627"/>
                </a:lnTo>
                <a:lnTo>
                  <a:pt x="403" y="539"/>
                </a:lnTo>
                <a:lnTo>
                  <a:pt x="310" y="539"/>
                </a:lnTo>
                <a:lnTo>
                  <a:pt x="183" y="341"/>
                </a:lnTo>
                <a:lnTo>
                  <a:pt x="236" y="308"/>
                </a:lnTo>
                <a:lnTo>
                  <a:pt x="255" y="308"/>
                </a:lnTo>
                <a:lnTo>
                  <a:pt x="193" y="208"/>
                </a:lnTo>
                <a:lnTo>
                  <a:pt x="211" y="128"/>
                </a:lnTo>
                <a:lnTo>
                  <a:pt x="180" y="81"/>
                </a:lnTo>
                <a:close/>
                <a:moveTo>
                  <a:pt x="568" y="799"/>
                </a:moveTo>
                <a:lnTo>
                  <a:pt x="458" y="799"/>
                </a:lnTo>
                <a:lnTo>
                  <a:pt x="549" y="942"/>
                </a:lnTo>
                <a:lnTo>
                  <a:pt x="658" y="942"/>
                </a:lnTo>
                <a:lnTo>
                  <a:pt x="568" y="799"/>
                </a:lnTo>
                <a:close/>
                <a:moveTo>
                  <a:pt x="1420" y="667"/>
                </a:moveTo>
                <a:lnTo>
                  <a:pt x="1260" y="667"/>
                </a:lnTo>
                <a:lnTo>
                  <a:pt x="1321" y="667"/>
                </a:lnTo>
                <a:lnTo>
                  <a:pt x="1379" y="683"/>
                </a:lnTo>
                <a:lnTo>
                  <a:pt x="1422" y="713"/>
                </a:lnTo>
                <a:lnTo>
                  <a:pt x="1447" y="758"/>
                </a:lnTo>
                <a:lnTo>
                  <a:pt x="1453" y="820"/>
                </a:lnTo>
                <a:lnTo>
                  <a:pt x="1439" y="868"/>
                </a:lnTo>
                <a:lnTo>
                  <a:pt x="1406" y="904"/>
                </a:lnTo>
                <a:lnTo>
                  <a:pt x="1355" y="926"/>
                </a:lnTo>
                <a:lnTo>
                  <a:pt x="1287" y="930"/>
                </a:lnTo>
                <a:lnTo>
                  <a:pt x="1434" y="930"/>
                </a:lnTo>
                <a:lnTo>
                  <a:pt x="1474" y="886"/>
                </a:lnTo>
                <a:lnTo>
                  <a:pt x="1491" y="825"/>
                </a:lnTo>
                <a:lnTo>
                  <a:pt x="1487" y="761"/>
                </a:lnTo>
                <a:lnTo>
                  <a:pt x="1467" y="711"/>
                </a:lnTo>
                <a:lnTo>
                  <a:pt x="1433" y="674"/>
                </a:lnTo>
                <a:lnTo>
                  <a:pt x="1420" y="667"/>
                </a:lnTo>
                <a:close/>
                <a:moveTo>
                  <a:pt x="1379" y="0"/>
                </a:moveTo>
                <a:lnTo>
                  <a:pt x="1296" y="22"/>
                </a:lnTo>
                <a:lnTo>
                  <a:pt x="1241" y="67"/>
                </a:lnTo>
                <a:lnTo>
                  <a:pt x="1212" y="127"/>
                </a:lnTo>
                <a:lnTo>
                  <a:pt x="1209" y="188"/>
                </a:lnTo>
                <a:lnTo>
                  <a:pt x="1209" y="195"/>
                </a:lnTo>
                <a:lnTo>
                  <a:pt x="1216" y="227"/>
                </a:lnTo>
                <a:lnTo>
                  <a:pt x="1228" y="255"/>
                </a:lnTo>
                <a:lnTo>
                  <a:pt x="1244" y="279"/>
                </a:lnTo>
                <a:lnTo>
                  <a:pt x="1265" y="299"/>
                </a:lnTo>
                <a:lnTo>
                  <a:pt x="706" y="354"/>
                </a:lnTo>
                <a:lnTo>
                  <a:pt x="669" y="362"/>
                </a:lnTo>
                <a:lnTo>
                  <a:pt x="639" y="376"/>
                </a:lnTo>
                <a:lnTo>
                  <a:pt x="613" y="396"/>
                </a:lnTo>
                <a:lnTo>
                  <a:pt x="591" y="423"/>
                </a:lnTo>
                <a:lnTo>
                  <a:pt x="535" y="509"/>
                </a:lnTo>
                <a:lnTo>
                  <a:pt x="458" y="627"/>
                </a:lnTo>
                <a:lnTo>
                  <a:pt x="567" y="627"/>
                </a:lnTo>
                <a:lnTo>
                  <a:pt x="625" y="537"/>
                </a:lnTo>
                <a:lnTo>
                  <a:pt x="647" y="518"/>
                </a:lnTo>
                <a:lnTo>
                  <a:pt x="679" y="509"/>
                </a:lnTo>
                <a:lnTo>
                  <a:pt x="1004" y="508"/>
                </a:lnTo>
                <a:lnTo>
                  <a:pt x="821" y="441"/>
                </a:lnTo>
                <a:lnTo>
                  <a:pt x="1329" y="341"/>
                </a:lnTo>
                <a:lnTo>
                  <a:pt x="1404" y="334"/>
                </a:lnTo>
                <a:lnTo>
                  <a:pt x="1422" y="331"/>
                </a:lnTo>
                <a:lnTo>
                  <a:pt x="1495" y="312"/>
                </a:lnTo>
                <a:lnTo>
                  <a:pt x="1514" y="299"/>
                </a:lnTo>
                <a:lnTo>
                  <a:pt x="1356" y="299"/>
                </a:lnTo>
                <a:lnTo>
                  <a:pt x="1304" y="281"/>
                </a:lnTo>
                <a:lnTo>
                  <a:pt x="1266" y="244"/>
                </a:lnTo>
                <a:lnTo>
                  <a:pt x="1247" y="188"/>
                </a:lnTo>
                <a:lnTo>
                  <a:pt x="1250" y="135"/>
                </a:lnTo>
                <a:lnTo>
                  <a:pt x="1273" y="87"/>
                </a:lnTo>
                <a:lnTo>
                  <a:pt x="1317" y="51"/>
                </a:lnTo>
                <a:lnTo>
                  <a:pt x="1383" y="33"/>
                </a:lnTo>
                <a:lnTo>
                  <a:pt x="1532" y="33"/>
                </a:lnTo>
                <a:lnTo>
                  <a:pt x="1530" y="32"/>
                </a:lnTo>
                <a:lnTo>
                  <a:pt x="1465" y="5"/>
                </a:lnTo>
                <a:lnTo>
                  <a:pt x="1379" y="0"/>
                </a:lnTo>
                <a:close/>
                <a:moveTo>
                  <a:pt x="423" y="284"/>
                </a:moveTo>
                <a:lnTo>
                  <a:pt x="404" y="284"/>
                </a:lnTo>
                <a:lnTo>
                  <a:pt x="433" y="325"/>
                </a:lnTo>
                <a:lnTo>
                  <a:pt x="417" y="336"/>
                </a:lnTo>
                <a:lnTo>
                  <a:pt x="410" y="357"/>
                </a:lnTo>
                <a:lnTo>
                  <a:pt x="309" y="422"/>
                </a:lnTo>
                <a:lnTo>
                  <a:pt x="383" y="539"/>
                </a:lnTo>
                <a:lnTo>
                  <a:pt x="310" y="539"/>
                </a:lnTo>
                <a:lnTo>
                  <a:pt x="403" y="539"/>
                </a:lnTo>
                <a:lnTo>
                  <a:pt x="331" y="426"/>
                </a:lnTo>
                <a:lnTo>
                  <a:pt x="422" y="369"/>
                </a:lnTo>
                <a:lnTo>
                  <a:pt x="433" y="341"/>
                </a:lnTo>
                <a:lnTo>
                  <a:pt x="454" y="328"/>
                </a:lnTo>
                <a:lnTo>
                  <a:pt x="423" y="284"/>
                </a:lnTo>
                <a:close/>
                <a:moveTo>
                  <a:pt x="255" y="308"/>
                </a:moveTo>
                <a:lnTo>
                  <a:pt x="236" y="308"/>
                </a:lnTo>
                <a:lnTo>
                  <a:pt x="264" y="351"/>
                </a:lnTo>
                <a:lnTo>
                  <a:pt x="297" y="330"/>
                </a:lnTo>
                <a:lnTo>
                  <a:pt x="268" y="330"/>
                </a:lnTo>
                <a:lnTo>
                  <a:pt x="255" y="308"/>
                </a:lnTo>
                <a:close/>
                <a:moveTo>
                  <a:pt x="406" y="261"/>
                </a:moveTo>
                <a:lnTo>
                  <a:pt x="389" y="273"/>
                </a:lnTo>
                <a:lnTo>
                  <a:pt x="355" y="274"/>
                </a:lnTo>
                <a:lnTo>
                  <a:pt x="268" y="330"/>
                </a:lnTo>
                <a:lnTo>
                  <a:pt x="297" y="330"/>
                </a:lnTo>
                <a:lnTo>
                  <a:pt x="360" y="292"/>
                </a:lnTo>
                <a:lnTo>
                  <a:pt x="390" y="292"/>
                </a:lnTo>
                <a:lnTo>
                  <a:pt x="404" y="284"/>
                </a:lnTo>
                <a:lnTo>
                  <a:pt x="423" y="284"/>
                </a:lnTo>
                <a:lnTo>
                  <a:pt x="406" y="261"/>
                </a:lnTo>
                <a:close/>
                <a:moveTo>
                  <a:pt x="1532" y="33"/>
                </a:moveTo>
                <a:lnTo>
                  <a:pt x="1383" y="33"/>
                </a:lnTo>
                <a:lnTo>
                  <a:pt x="1452" y="37"/>
                </a:lnTo>
                <a:lnTo>
                  <a:pt x="1504" y="59"/>
                </a:lnTo>
                <a:lnTo>
                  <a:pt x="1537" y="96"/>
                </a:lnTo>
                <a:lnTo>
                  <a:pt x="1551" y="144"/>
                </a:lnTo>
                <a:lnTo>
                  <a:pt x="1545" y="207"/>
                </a:lnTo>
                <a:lnTo>
                  <a:pt x="1519" y="252"/>
                </a:lnTo>
                <a:lnTo>
                  <a:pt x="1476" y="282"/>
                </a:lnTo>
                <a:lnTo>
                  <a:pt x="1418" y="298"/>
                </a:lnTo>
                <a:lnTo>
                  <a:pt x="1356" y="299"/>
                </a:lnTo>
                <a:lnTo>
                  <a:pt x="1514" y="299"/>
                </a:lnTo>
                <a:lnTo>
                  <a:pt x="1550" y="274"/>
                </a:lnTo>
                <a:lnTo>
                  <a:pt x="1582" y="217"/>
                </a:lnTo>
                <a:lnTo>
                  <a:pt x="1590" y="139"/>
                </a:lnTo>
                <a:lnTo>
                  <a:pt x="1572" y="78"/>
                </a:lnTo>
                <a:lnTo>
                  <a:pt x="1532" y="33"/>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39" y="815"/>
            <a:ext cx="13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36635</xdr:colOff>
      <xdr:row>0</xdr:row>
      <xdr:rowOff>65943</xdr:rowOff>
    </xdr:from>
    <xdr:to>
      <xdr:col>9</xdr:col>
      <xdr:colOff>152400</xdr:colOff>
      <xdr:row>3</xdr:row>
      <xdr:rowOff>157933</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236660" y="65943"/>
          <a:ext cx="2258890" cy="663490"/>
          <a:chOff x="0" y="0"/>
          <a:chExt cx="3257" cy="963"/>
        </a:xfrm>
        <a:solidFill>
          <a:schemeClr val="tx1">
            <a:lumMod val="85000"/>
            <a:lumOff val="15000"/>
          </a:schemeClr>
        </a:solidFill>
      </xdr:grpSpPr>
      <xdr:sp macro="" textlink="">
        <xdr:nvSpPr>
          <xdr:cNvPr id="3" name="Freeform 2">
            <a:extLst>
              <a:ext uri="{FF2B5EF4-FFF2-40B4-BE49-F238E27FC236}">
                <a16:creationId xmlns:a16="http://schemas.microsoft.com/office/drawing/2014/main" id="{00000000-0008-0000-0100-000003000000}"/>
              </a:ext>
            </a:extLst>
          </xdr:cNvPr>
          <xdr:cNvSpPr>
            <a:spLocks/>
          </xdr:cNvSpPr>
        </xdr:nvSpPr>
        <xdr:spPr bwMode="auto">
          <a:xfrm>
            <a:off x="0" y="414"/>
            <a:ext cx="507" cy="528"/>
          </a:xfrm>
          <a:custGeom>
            <a:avLst/>
            <a:gdLst>
              <a:gd name="T0" fmla="*/ 292 w 507"/>
              <a:gd name="T1" fmla="+- 0 414 414"/>
              <a:gd name="T2" fmla="*/ 414 h 528"/>
              <a:gd name="T3" fmla="*/ 202 w 507"/>
              <a:gd name="T4" fmla="+- 0 414 414"/>
              <a:gd name="T5" fmla="*/ 414 h 528"/>
              <a:gd name="T6" fmla="*/ 0 w 507"/>
              <a:gd name="T7" fmla="+- 0 942 414"/>
              <a:gd name="T8" fmla="*/ 942 h 528"/>
              <a:gd name="T9" fmla="*/ 101 w 507"/>
              <a:gd name="T10" fmla="+- 0 942 414"/>
              <a:gd name="T11" fmla="*/ 942 h 528"/>
              <a:gd name="T12" fmla="*/ 160 w 507"/>
              <a:gd name="T13" fmla="+- 0 792 414"/>
              <a:gd name="T14" fmla="*/ 792 h 528"/>
              <a:gd name="T15" fmla="*/ 445 w 507"/>
              <a:gd name="T16" fmla="+- 0 792 414"/>
              <a:gd name="T17" fmla="*/ 792 h 528"/>
              <a:gd name="T18" fmla="*/ 410 w 507"/>
              <a:gd name="T19" fmla="+- 0 704 414"/>
              <a:gd name="T20" fmla="*/ 704 h 528"/>
              <a:gd name="T21" fmla="*/ 189 w 507"/>
              <a:gd name="T22" fmla="+- 0 704 414"/>
              <a:gd name="T23" fmla="*/ 704 h 528"/>
              <a:gd name="T24" fmla="*/ 250 w 507"/>
              <a:gd name="T25" fmla="+- 0 560 414"/>
              <a:gd name="T26" fmla="*/ 560 h 528"/>
              <a:gd name="T27" fmla="*/ 351 w 507"/>
              <a:gd name="T28" fmla="+- 0 560 414"/>
              <a:gd name="T29" fmla="*/ 560 h 528"/>
              <a:gd name="T30" fmla="*/ 292 w 507"/>
              <a:gd name="T31" fmla="+- 0 414 414"/>
              <a:gd name="T32" fmla="*/ 414 h 528"/>
              <a:gd name="T33" fmla="*/ 445 w 507"/>
              <a:gd name="T34" fmla="+- 0 792 414"/>
              <a:gd name="T35" fmla="*/ 792 h 528"/>
              <a:gd name="T36" fmla="*/ 341 w 507"/>
              <a:gd name="T37" fmla="+- 0 792 414"/>
              <a:gd name="T38" fmla="*/ 792 h 528"/>
              <a:gd name="T39" fmla="*/ 408 w 507"/>
              <a:gd name="T40" fmla="+- 0 942 414"/>
              <a:gd name="T41" fmla="*/ 942 h 528"/>
              <a:gd name="T42" fmla="*/ 506 w 507"/>
              <a:gd name="T43" fmla="+- 0 942 414"/>
              <a:gd name="T44" fmla="*/ 942 h 528"/>
              <a:gd name="T45" fmla="*/ 445 w 507"/>
              <a:gd name="T46" fmla="+- 0 792 414"/>
              <a:gd name="T47" fmla="*/ 792 h 528"/>
              <a:gd name="T48" fmla="*/ 351 w 507"/>
              <a:gd name="T49" fmla="+- 0 560 414"/>
              <a:gd name="T50" fmla="*/ 560 h 528"/>
              <a:gd name="T51" fmla="*/ 250 w 507"/>
              <a:gd name="T52" fmla="+- 0 560 414"/>
              <a:gd name="T53" fmla="*/ 560 h 528"/>
              <a:gd name="T54" fmla="*/ 309 w 507"/>
              <a:gd name="T55" fmla="+- 0 704 414"/>
              <a:gd name="T56" fmla="*/ 704 h 528"/>
              <a:gd name="T57" fmla="*/ 410 w 507"/>
              <a:gd name="T58" fmla="+- 0 704 414"/>
              <a:gd name="T59" fmla="*/ 704 h 528"/>
              <a:gd name="T60" fmla="*/ 351 w 507"/>
              <a:gd name="T61" fmla="+- 0 560 414"/>
              <a:gd name="T62" fmla="*/ 560 h 528"/>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Lst>
            <a:rect l="0" t="0" r="r" b="b"/>
            <a:pathLst>
              <a:path w="507" h="528">
                <a:moveTo>
                  <a:pt x="292" y="0"/>
                </a:moveTo>
                <a:lnTo>
                  <a:pt x="202" y="0"/>
                </a:lnTo>
                <a:lnTo>
                  <a:pt x="0" y="528"/>
                </a:lnTo>
                <a:lnTo>
                  <a:pt x="101" y="528"/>
                </a:lnTo>
                <a:lnTo>
                  <a:pt x="160" y="378"/>
                </a:lnTo>
                <a:lnTo>
                  <a:pt x="445" y="378"/>
                </a:lnTo>
                <a:lnTo>
                  <a:pt x="410" y="290"/>
                </a:lnTo>
                <a:lnTo>
                  <a:pt x="189" y="290"/>
                </a:lnTo>
                <a:lnTo>
                  <a:pt x="250" y="146"/>
                </a:lnTo>
                <a:lnTo>
                  <a:pt x="351" y="146"/>
                </a:lnTo>
                <a:lnTo>
                  <a:pt x="292" y="0"/>
                </a:lnTo>
                <a:close/>
                <a:moveTo>
                  <a:pt x="445" y="378"/>
                </a:moveTo>
                <a:lnTo>
                  <a:pt x="341" y="378"/>
                </a:lnTo>
                <a:lnTo>
                  <a:pt x="408" y="528"/>
                </a:lnTo>
                <a:lnTo>
                  <a:pt x="506" y="528"/>
                </a:lnTo>
                <a:lnTo>
                  <a:pt x="445" y="378"/>
                </a:lnTo>
                <a:close/>
                <a:moveTo>
                  <a:pt x="351" y="146"/>
                </a:moveTo>
                <a:lnTo>
                  <a:pt x="250" y="146"/>
                </a:lnTo>
                <a:lnTo>
                  <a:pt x="309" y="290"/>
                </a:lnTo>
                <a:lnTo>
                  <a:pt x="410" y="290"/>
                </a:lnTo>
                <a:lnTo>
                  <a:pt x="351" y="146"/>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a:extLst>
              <a:ext uri="{FF2B5EF4-FFF2-40B4-BE49-F238E27FC236}">
                <a16:creationId xmlns:a16="http://schemas.microsoft.com/office/drawing/2014/main" id="{00000000-0008-0000-0100-000004000000}"/>
              </a:ext>
            </a:extLst>
          </xdr:cNvPr>
          <xdr:cNvSpPr>
            <a:spLocks/>
          </xdr:cNvSpPr>
        </xdr:nvSpPr>
        <xdr:spPr bwMode="auto">
          <a:xfrm>
            <a:off x="533" y="535"/>
            <a:ext cx="180" cy="407"/>
          </a:xfrm>
          <a:custGeom>
            <a:avLst/>
            <a:gdLst>
              <a:gd name="T0" fmla="+- 0 626 534"/>
              <a:gd name="T1" fmla="*/ T0 w 180"/>
              <a:gd name="T2" fmla="+- 0 541 535"/>
              <a:gd name="T3" fmla="*/ 541 h 407"/>
              <a:gd name="T4" fmla="+- 0 534 534"/>
              <a:gd name="T5" fmla="*/ T4 w 180"/>
              <a:gd name="T6" fmla="+- 0 541 535"/>
              <a:gd name="T7" fmla="*/ 541 h 407"/>
              <a:gd name="T8" fmla="+- 0 534 534"/>
              <a:gd name="T9" fmla="*/ T8 w 180"/>
              <a:gd name="T10" fmla="+- 0 942 535"/>
              <a:gd name="T11" fmla="*/ 942 h 407"/>
              <a:gd name="T12" fmla="+- 0 629 534"/>
              <a:gd name="T13" fmla="*/ T12 w 180"/>
              <a:gd name="T14" fmla="+- 0 942 535"/>
              <a:gd name="T15" fmla="*/ 942 h 407"/>
              <a:gd name="T16" fmla="+- 0 629 534"/>
              <a:gd name="T17" fmla="*/ T16 w 180"/>
              <a:gd name="T18" fmla="+- 0 690 535"/>
              <a:gd name="T19" fmla="*/ 690 h 407"/>
              <a:gd name="T20" fmla="+- 0 642 534"/>
              <a:gd name="T21" fmla="*/ T20 w 180"/>
              <a:gd name="T22" fmla="+- 0 659 535"/>
              <a:gd name="T23" fmla="*/ 659 h 407"/>
              <a:gd name="T24" fmla="+- 0 665 534"/>
              <a:gd name="T25" fmla="*/ T24 w 180"/>
              <a:gd name="T26" fmla="+- 0 640 535"/>
              <a:gd name="T27" fmla="*/ 640 h 407"/>
              <a:gd name="T28" fmla="+- 0 691 534"/>
              <a:gd name="T29" fmla="*/ T28 w 180"/>
              <a:gd name="T30" fmla="+- 0 631 535"/>
              <a:gd name="T31" fmla="*/ 631 h 407"/>
              <a:gd name="T32" fmla="+- 0 714 534"/>
              <a:gd name="T33" fmla="*/ T32 w 180"/>
              <a:gd name="T34" fmla="+- 0 629 535"/>
              <a:gd name="T35" fmla="*/ 629 h 407"/>
              <a:gd name="T36" fmla="+- 0 714 534"/>
              <a:gd name="T37" fmla="*/ T36 w 180"/>
              <a:gd name="T38" fmla="+- 0 561 535"/>
              <a:gd name="T39" fmla="*/ 561 h 407"/>
              <a:gd name="T40" fmla="+- 0 637 534"/>
              <a:gd name="T41" fmla="*/ T40 w 180"/>
              <a:gd name="T42" fmla="+- 0 561 535"/>
              <a:gd name="T43" fmla="*/ 561 h 407"/>
              <a:gd name="T44" fmla="+- 0 635 534"/>
              <a:gd name="T45" fmla="*/ T44 w 180"/>
              <a:gd name="T46" fmla="+- 0 559 535"/>
              <a:gd name="T47" fmla="*/ 559 h 407"/>
              <a:gd name="T48" fmla="+- 0 626 534"/>
              <a:gd name="T49" fmla="*/ T48 w 180"/>
              <a:gd name="T50" fmla="+- 0 541 535"/>
              <a:gd name="T51" fmla="*/ 541 h 407"/>
              <a:gd name="T52" fmla="+- 0 714 534"/>
              <a:gd name="T53" fmla="*/ T52 w 180"/>
              <a:gd name="T54" fmla="+- 0 535 535"/>
              <a:gd name="T55" fmla="*/ 535 h 407"/>
              <a:gd name="T56" fmla="+- 0 689 534"/>
              <a:gd name="T57" fmla="*/ T56 w 180"/>
              <a:gd name="T58" fmla="+- 0 537 535"/>
              <a:gd name="T59" fmla="*/ 537 h 407"/>
              <a:gd name="T60" fmla="+- 0 669 534"/>
              <a:gd name="T61" fmla="*/ T60 w 180"/>
              <a:gd name="T62" fmla="+- 0 541 535"/>
              <a:gd name="T63" fmla="*/ 541 h 407"/>
              <a:gd name="T64" fmla="+- 0 652 534"/>
              <a:gd name="T65" fmla="*/ T64 w 180"/>
              <a:gd name="T66" fmla="+- 0 548 535"/>
              <a:gd name="T67" fmla="*/ 548 h 407"/>
              <a:gd name="T68" fmla="+- 0 637 534"/>
              <a:gd name="T69" fmla="*/ T68 w 180"/>
              <a:gd name="T70" fmla="+- 0 561 535"/>
              <a:gd name="T71" fmla="*/ 561 h 407"/>
              <a:gd name="T72" fmla="+- 0 714 534"/>
              <a:gd name="T73" fmla="*/ T72 w 180"/>
              <a:gd name="T74" fmla="+- 0 561 535"/>
              <a:gd name="T75" fmla="*/ 561 h 407"/>
              <a:gd name="T76" fmla="+- 0 714 534"/>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5" y="407"/>
                </a:lnTo>
                <a:lnTo>
                  <a:pt x="95" y="155"/>
                </a:lnTo>
                <a:lnTo>
                  <a:pt x="108" y="124"/>
                </a:lnTo>
                <a:lnTo>
                  <a:pt x="131" y="105"/>
                </a:lnTo>
                <a:lnTo>
                  <a:pt x="157" y="96"/>
                </a:lnTo>
                <a:lnTo>
                  <a:pt x="180" y="94"/>
                </a:lnTo>
                <a:lnTo>
                  <a:pt x="180" y="26"/>
                </a:lnTo>
                <a:lnTo>
                  <a:pt x="103" y="26"/>
                </a:lnTo>
                <a:lnTo>
                  <a:pt x="101" y="24"/>
                </a:lnTo>
                <a:lnTo>
                  <a:pt x="92" y="6"/>
                </a:lnTo>
                <a:close/>
                <a:moveTo>
                  <a:pt x="180" y="0"/>
                </a:moveTo>
                <a:lnTo>
                  <a:pt x="155" y="2"/>
                </a:lnTo>
                <a:lnTo>
                  <a:pt x="135" y="6"/>
                </a:lnTo>
                <a:lnTo>
                  <a:pt x="118" y="13"/>
                </a:lnTo>
                <a:lnTo>
                  <a:pt x="103" y="26"/>
                </a:lnTo>
                <a:lnTo>
                  <a:pt x="180" y="26"/>
                </a:lnTo>
                <a:lnTo>
                  <a:pt x="180"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xnSp macro="">
        <xdr:nvCxnSpPr>
          <xdr:cNvPr id="5" name="Line 11">
            <a:extLst>
              <a:ext uri="{FF2B5EF4-FFF2-40B4-BE49-F238E27FC236}">
                <a16:creationId xmlns:a16="http://schemas.microsoft.com/office/drawing/2014/main" id="{00000000-0008-0000-0100-000005000000}"/>
              </a:ext>
            </a:extLst>
          </xdr:cNvPr>
          <xdr:cNvCxnSpPr>
            <a:cxnSpLocks noChangeShapeType="1"/>
          </xdr:cNvCxnSpPr>
        </xdr:nvCxnSpPr>
        <xdr:spPr bwMode="auto">
          <a:xfrm>
            <a:off x="846" y="626"/>
            <a:ext cx="0" cy="316"/>
          </a:xfrm>
          <a:prstGeom prst="line">
            <a:avLst/>
          </a:prstGeom>
          <a:grpFill/>
          <a:ln w="59194">
            <a:solidFill>
              <a:schemeClr val="tx1">
                <a:lumMod val="85000"/>
                <a:lumOff val="15000"/>
              </a:schemeClr>
            </a:solidFill>
            <a:prstDash val="solid"/>
            <a:round/>
            <a:headEnd/>
            <a:tailEnd/>
          </a:ln>
        </xdr:spPr>
      </xdr:cxnSp>
      <xdr:cxnSp macro="">
        <xdr:nvCxnSpPr>
          <xdr:cNvPr id="6" name="Line 10">
            <a:extLst>
              <a:ext uri="{FF2B5EF4-FFF2-40B4-BE49-F238E27FC236}">
                <a16:creationId xmlns:a16="http://schemas.microsoft.com/office/drawing/2014/main" id="{00000000-0008-0000-0100-000006000000}"/>
              </a:ext>
            </a:extLst>
          </xdr:cNvPr>
          <xdr:cNvCxnSpPr>
            <a:cxnSpLocks noChangeShapeType="1"/>
          </xdr:cNvCxnSpPr>
        </xdr:nvCxnSpPr>
        <xdr:spPr bwMode="auto">
          <a:xfrm>
            <a:off x="750" y="583"/>
            <a:ext cx="188" cy="0"/>
          </a:xfrm>
          <a:prstGeom prst="line">
            <a:avLst/>
          </a:prstGeom>
          <a:grpFill/>
          <a:ln w="54102">
            <a:solidFill>
              <a:schemeClr val="tx1">
                <a:lumMod val="85000"/>
                <a:lumOff val="15000"/>
              </a:schemeClr>
            </a:solidFill>
            <a:prstDash val="solid"/>
            <a:round/>
            <a:headEnd/>
            <a:tailEnd/>
          </a:ln>
        </xdr:spPr>
      </xdr:cxnSp>
      <xdr:cxnSp macro="">
        <xdr:nvCxnSpPr>
          <xdr:cNvPr id="7" name="Line 9">
            <a:extLst>
              <a:ext uri="{FF2B5EF4-FFF2-40B4-BE49-F238E27FC236}">
                <a16:creationId xmlns:a16="http://schemas.microsoft.com/office/drawing/2014/main" id="{00000000-0008-0000-0100-000007000000}"/>
              </a:ext>
            </a:extLst>
          </xdr:cNvPr>
          <xdr:cNvCxnSpPr>
            <a:cxnSpLocks noChangeShapeType="1"/>
          </xdr:cNvCxnSpPr>
        </xdr:nvCxnSpPr>
        <xdr:spPr bwMode="auto">
          <a:xfrm>
            <a:off x="846" y="413"/>
            <a:ext cx="1" cy="214"/>
          </a:xfrm>
          <a:prstGeom prst="line">
            <a:avLst/>
          </a:prstGeom>
          <a:grpFill/>
          <a:ln w="59194">
            <a:solidFill>
              <a:schemeClr val="tx1">
                <a:lumMod val="85000"/>
                <a:lumOff val="15000"/>
              </a:schemeClr>
            </a:solidFill>
            <a:prstDash val="solid"/>
            <a:round/>
            <a:headEnd/>
            <a:tailEnd/>
          </a:ln>
        </xdr:spPr>
      </xdr:cxnSp>
      <xdr:sp macro="" textlink="">
        <xdr:nvSpPr>
          <xdr:cNvPr id="8" name="Freeform 7">
            <a:extLst>
              <a:ext uri="{FF2B5EF4-FFF2-40B4-BE49-F238E27FC236}">
                <a16:creationId xmlns:a16="http://schemas.microsoft.com/office/drawing/2014/main" id="{00000000-0008-0000-0100-000008000000}"/>
              </a:ext>
            </a:extLst>
          </xdr:cNvPr>
          <xdr:cNvSpPr>
            <a:spLocks/>
          </xdr:cNvSpPr>
        </xdr:nvSpPr>
        <xdr:spPr bwMode="auto">
          <a:xfrm>
            <a:off x="1371" y="535"/>
            <a:ext cx="180" cy="407"/>
          </a:xfrm>
          <a:custGeom>
            <a:avLst/>
            <a:gdLst>
              <a:gd name="T0" fmla="+- 0 1464 1372"/>
              <a:gd name="T1" fmla="*/ T0 w 180"/>
              <a:gd name="T2" fmla="+- 0 541 535"/>
              <a:gd name="T3" fmla="*/ 541 h 407"/>
              <a:gd name="T4" fmla="+- 0 1372 1372"/>
              <a:gd name="T5" fmla="*/ T4 w 180"/>
              <a:gd name="T6" fmla="+- 0 541 535"/>
              <a:gd name="T7" fmla="*/ 541 h 407"/>
              <a:gd name="T8" fmla="+- 0 1372 1372"/>
              <a:gd name="T9" fmla="*/ T8 w 180"/>
              <a:gd name="T10" fmla="+- 0 942 535"/>
              <a:gd name="T11" fmla="*/ 942 h 407"/>
              <a:gd name="T12" fmla="+- 0 1466 1372"/>
              <a:gd name="T13" fmla="*/ T12 w 180"/>
              <a:gd name="T14" fmla="+- 0 942 535"/>
              <a:gd name="T15" fmla="*/ 942 h 407"/>
              <a:gd name="T16" fmla="+- 0 1466 1372"/>
              <a:gd name="T17" fmla="*/ T16 w 180"/>
              <a:gd name="T18" fmla="+- 0 690 535"/>
              <a:gd name="T19" fmla="*/ 690 h 407"/>
              <a:gd name="T20" fmla="+- 0 1480 1372"/>
              <a:gd name="T21" fmla="*/ T20 w 180"/>
              <a:gd name="T22" fmla="+- 0 659 535"/>
              <a:gd name="T23" fmla="*/ 659 h 407"/>
              <a:gd name="T24" fmla="+- 0 1502 1372"/>
              <a:gd name="T25" fmla="*/ T24 w 180"/>
              <a:gd name="T26" fmla="+- 0 640 535"/>
              <a:gd name="T27" fmla="*/ 640 h 407"/>
              <a:gd name="T28" fmla="+- 0 1528 1372"/>
              <a:gd name="T29" fmla="*/ T28 w 180"/>
              <a:gd name="T30" fmla="+- 0 631 535"/>
              <a:gd name="T31" fmla="*/ 631 h 407"/>
              <a:gd name="T32" fmla="+- 0 1552 1372"/>
              <a:gd name="T33" fmla="*/ T32 w 180"/>
              <a:gd name="T34" fmla="+- 0 628 535"/>
              <a:gd name="T35" fmla="*/ 628 h 407"/>
              <a:gd name="T36" fmla="+- 0 1551 1372"/>
              <a:gd name="T37" fmla="*/ T36 w 180"/>
              <a:gd name="T38" fmla="+- 0 561 535"/>
              <a:gd name="T39" fmla="*/ 561 h 407"/>
              <a:gd name="T40" fmla="+- 0 1474 1372"/>
              <a:gd name="T41" fmla="*/ T40 w 180"/>
              <a:gd name="T42" fmla="+- 0 561 535"/>
              <a:gd name="T43" fmla="*/ 561 h 407"/>
              <a:gd name="T44" fmla="+- 0 1473 1372"/>
              <a:gd name="T45" fmla="*/ T44 w 180"/>
              <a:gd name="T46" fmla="+- 0 559 535"/>
              <a:gd name="T47" fmla="*/ 559 h 407"/>
              <a:gd name="T48" fmla="+- 0 1464 1372"/>
              <a:gd name="T49" fmla="*/ T48 w 180"/>
              <a:gd name="T50" fmla="+- 0 541 535"/>
              <a:gd name="T51" fmla="*/ 541 h 407"/>
              <a:gd name="T52" fmla="+- 0 1551 1372"/>
              <a:gd name="T53" fmla="*/ T52 w 180"/>
              <a:gd name="T54" fmla="+- 0 535 535"/>
              <a:gd name="T55" fmla="*/ 535 h 407"/>
              <a:gd name="T56" fmla="+- 0 1526 1372"/>
              <a:gd name="T57" fmla="*/ T56 w 180"/>
              <a:gd name="T58" fmla="+- 0 537 535"/>
              <a:gd name="T59" fmla="*/ 537 h 407"/>
              <a:gd name="T60" fmla="+- 0 1506 1372"/>
              <a:gd name="T61" fmla="*/ T60 w 180"/>
              <a:gd name="T62" fmla="+- 0 541 535"/>
              <a:gd name="T63" fmla="*/ 541 h 407"/>
              <a:gd name="T64" fmla="+- 0 1489 1372"/>
              <a:gd name="T65" fmla="*/ T64 w 180"/>
              <a:gd name="T66" fmla="+- 0 548 535"/>
              <a:gd name="T67" fmla="*/ 548 h 407"/>
              <a:gd name="T68" fmla="+- 0 1474 1372"/>
              <a:gd name="T69" fmla="*/ T68 w 180"/>
              <a:gd name="T70" fmla="+- 0 561 535"/>
              <a:gd name="T71" fmla="*/ 561 h 407"/>
              <a:gd name="T72" fmla="+- 0 1551 1372"/>
              <a:gd name="T73" fmla="*/ T72 w 180"/>
              <a:gd name="T74" fmla="+- 0 561 535"/>
              <a:gd name="T75" fmla="*/ 561 h 407"/>
              <a:gd name="T76" fmla="+- 0 1551 1372"/>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4" y="407"/>
                </a:lnTo>
                <a:lnTo>
                  <a:pt x="94" y="155"/>
                </a:lnTo>
                <a:lnTo>
                  <a:pt x="108" y="124"/>
                </a:lnTo>
                <a:lnTo>
                  <a:pt x="130" y="105"/>
                </a:lnTo>
                <a:lnTo>
                  <a:pt x="156" y="96"/>
                </a:lnTo>
                <a:lnTo>
                  <a:pt x="180" y="93"/>
                </a:lnTo>
                <a:lnTo>
                  <a:pt x="179" y="26"/>
                </a:lnTo>
                <a:lnTo>
                  <a:pt x="102" y="26"/>
                </a:lnTo>
                <a:lnTo>
                  <a:pt x="101" y="24"/>
                </a:lnTo>
                <a:lnTo>
                  <a:pt x="92" y="6"/>
                </a:lnTo>
                <a:close/>
                <a:moveTo>
                  <a:pt x="179" y="0"/>
                </a:moveTo>
                <a:lnTo>
                  <a:pt x="154" y="2"/>
                </a:lnTo>
                <a:lnTo>
                  <a:pt x="134" y="6"/>
                </a:lnTo>
                <a:lnTo>
                  <a:pt x="117" y="13"/>
                </a:lnTo>
                <a:lnTo>
                  <a:pt x="102" y="26"/>
                </a:lnTo>
                <a:lnTo>
                  <a:pt x="179" y="26"/>
                </a:lnTo>
                <a:lnTo>
                  <a:pt x="179"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Freeform 8">
            <a:extLst>
              <a:ext uri="{FF2B5EF4-FFF2-40B4-BE49-F238E27FC236}">
                <a16:creationId xmlns:a16="http://schemas.microsoft.com/office/drawing/2014/main" id="{00000000-0008-0000-0100-000009000000}"/>
              </a:ext>
            </a:extLst>
          </xdr:cNvPr>
          <xdr:cNvSpPr>
            <a:spLocks/>
          </xdr:cNvSpPr>
        </xdr:nvSpPr>
        <xdr:spPr bwMode="auto">
          <a:xfrm>
            <a:off x="976" y="411"/>
            <a:ext cx="352" cy="530"/>
          </a:xfrm>
          <a:custGeom>
            <a:avLst/>
            <a:gdLst>
              <a:gd name="T0" fmla="+- 0 976 976"/>
              <a:gd name="T1" fmla="*/ T0 w 352"/>
              <a:gd name="T2" fmla="+- 0 412 412"/>
              <a:gd name="T3" fmla="*/ 412 h 530"/>
              <a:gd name="T4" fmla="+- 0 976 976"/>
              <a:gd name="T5" fmla="*/ T4 w 352"/>
              <a:gd name="T6" fmla="+- 0 942 412"/>
              <a:gd name="T7" fmla="*/ 942 h 530"/>
              <a:gd name="T8" fmla="+- 0 1076 976"/>
              <a:gd name="T9" fmla="*/ T8 w 352"/>
              <a:gd name="T10" fmla="+- 0 942 412"/>
              <a:gd name="T11" fmla="*/ 942 h 530"/>
              <a:gd name="T12" fmla="+- 0 1076 976"/>
              <a:gd name="T13" fmla="*/ T12 w 352"/>
              <a:gd name="T14" fmla="+- 0 674 412"/>
              <a:gd name="T15" fmla="*/ 674 h 530"/>
              <a:gd name="T16" fmla="+- 0 1105 976"/>
              <a:gd name="T17" fmla="*/ T16 w 352"/>
              <a:gd name="T18" fmla="+- 0 639 412"/>
              <a:gd name="T19" fmla="*/ 639 h 530"/>
              <a:gd name="T20" fmla="+- 0 1158 976"/>
              <a:gd name="T21" fmla="*/ T20 w 352"/>
              <a:gd name="T22" fmla="+- 0 628 412"/>
              <a:gd name="T23" fmla="*/ 628 h 530"/>
              <a:gd name="T24" fmla="+- 0 1319 976"/>
              <a:gd name="T25" fmla="*/ T24 w 352"/>
              <a:gd name="T26" fmla="+- 0 628 412"/>
              <a:gd name="T27" fmla="*/ 628 h 530"/>
              <a:gd name="T28" fmla="+- 0 1298 976"/>
              <a:gd name="T29" fmla="*/ T28 w 352"/>
              <a:gd name="T30" fmla="+- 0 578 412"/>
              <a:gd name="T31" fmla="*/ 578 h 530"/>
              <a:gd name="T32" fmla="+- 0 1270 976"/>
              <a:gd name="T33" fmla="*/ T32 w 352"/>
              <a:gd name="T34" fmla="+- 0 558 412"/>
              <a:gd name="T35" fmla="*/ 558 h 530"/>
              <a:gd name="T36" fmla="+- 0 1070 976"/>
              <a:gd name="T37" fmla="*/ T36 w 352"/>
              <a:gd name="T38" fmla="+- 0 558 412"/>
              <a:gd name="T39" fmla="*/ 558 h 530"/>
              <a:gd name="T40" fmla="+- 0 1070 976"/>
              <a:gd name="T41" fmla="*/ T40 w 352"/>
              <a:gd name="T42" fmla="+- 0 412 412"/>
              <a:gd name="T43" fmla="*/ 412 h 530"/>
              <a:gd name="T44" fmla="+- 0 976 976"/>
              <a:gd name="T45" fmla="*/ T44 w 352"/>
              <a:gd name="T46" fmla="+- 0 412 412"/>
              <a:gd name="T47" fmla="*/ 412 h 530"/>
              <a:gd name="T48" fmla="+- 0 1319 976"/>
              <a:gd name="T49" fmla="*/ T48 w 352"/>
              <a:gd name="T50" fmla="+- 0 628 412"/>
              <a:gd name="T51" fmla="*/ 628 h 530"/>
              <a:gd name="T52" fmla="+- 0 1158 976"/>
              <a:gd name="T53" fmla="*/ T52 w 352"/>
              <a:gd name="T54" fmla="+- 0 628 412"/>
              <a:gd name="T55" fmla="*/ 628 h 530"/>
              <a:gd name="T56" fmla="+- 0 1210 976"/>
              <a:gd name="T57" fmla="*/ T56 w 352"/>
              <a:gd name="T58" fmla="+- 0 641 412"/>
              <a:gd name="T59" fmla="*/ 641 h 530"/>
              <a:gd name="T60" fmla="+- 0 1233 976"/>
              <a:gd name="T61" fmla="*/ T60 w 352"/>
              <a:gd name="T62" fmla="+- 0 677 412"/>
              <a:gd name="T63" fmla="*/ 677 h 530"/>
              <a:gd name="T64" fmla="+- 0 1233 976"/>
              <a:gd name="T65" fmla="*/ T64 w 352"/>
              <a:gd name="T66" fmla="+- 0 942 412"/>
              <a:gd name="T67" fmla="*/ 942 h 530"/>
              <a:gd name="T68" fmla="+- 0 1328 976"/>
              <a:gd name="T69" fmla="*/ T68 w 352"/>
              <a:gd name="T70" fmla="+- 0 942 412"/>
              <a:gd name="T71" fmla="*/ 942 h 530"/>
              <a:gd name="T72" fmla="+- 0 1328 976"/>
              <a:gd name="T73" fmla="*/ T72 w 352"/>
              <a:gd name="T74" fmla="+- 0 649 412"/>
              <a:gd name="T75" fmla="*/ 649 h 530"/>
              <a:gd name="T76" fmla="+- 0 1319 976"/>
              <a:gd name="T77" fmla="*/ T76 w 352"/>
              <a:gd name="T78" fmla="+- 0 628 412"/>
              <a:gd name="T79" fmla="*/ 628 h 530"/>
              <a:gd name="T80" fmla="+- 0 1176 976"/>
              <a:gd name="T81" fmla="*/ T80 w 352"/>
              <a:gd name="T82" fmla="+- 0 523 412"/>
              <a:gd name="T83" fmla="*/ 523 h 530"/>
              <a:gd name="T84" fmla="+- 0 1114 976"/>
              <a:gd name="T85" fmla="*/ T84 w 352"/>
              <a:gd name="T86" fmla="+- 0 531 412"/>
              <a:gd name="T87" fmla="*/ 531 h 530"/>
              <a:gd name="T88" fmla="+- 0 1070 976"/>
              <a:gd name="T89" fmla="*/ T88 w 352"/>
              <a:gd name="T90" fmla="+- 0 558 412"/>
              <a:gd name="T91" fmla="*/ 558 h 530"/>
              <a:gd name="T92" fmla="+- 0 1270 976"/>
              <a:gd name="T93" fmla="*/ T92 w 352"/>
              <a:gd name="T94" fmla="+- 0 558 412"/>
              <a:gd name="T95" fmla="*/ 558 h 530"/>
              <a:gd name="T96" fmla="+- 0 1242 976"/>
              <a:gd name="T97" fmla="*/ T96 w 352"/>
              <a:gd name="T98" fmla="+- 0 537 412"/>
              <a:gd name="T99" fmla="*/ 537 h 530"/>
              <a:gd name="T100" fmla="+- 0 1176 976"/>
              <a:gd name="T101" fmla="*/ T100 w 352"/>
              <a:gd name="T102" fmla="+- 0 523 412"/>
              <a:gd name="T103" fmla="*/ 523 h 53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352" h="530">
                <a:moveTo>
                  <a:pt x="0" y="0"/>
                </a:moveTo>
                <a:lnTo>
                  <a:pt x="0" y="530"/>
                </a:lnTo>
                <a:lnTo>
                  <a:pt x="100" y="530"/>
                </a:lnTo>
                <a:lnTo>
                  <a:pt x="100" y="262"/>
                </a:lnTo>
                <a:lnTo>
                  <a:pt x="129" y="227"/>
                </a:lnTo>
                <a:lnTo>
                  <a:pt x="182" y="216"/>
                </a:lnTo>
                <a:lnTo>
                  <a:pt x="343" y="216"/>
                </a:lnTo>
                <a:lnTo>
                  <a:pt x="322" y="166"/>
                </a:lnTo>
                <a:lnTo>
                  <a:pt x="294" y="146"/>
                </a:lnTo>
                <a:lnTo>
                  <a:pt x="94" y="146"/>
                </a:lnTo>
                <a:lnTo>
                  <a:pt x="94" y="0"/>
                </a:lnTo>
                <a:lnTo>
                  <a:pt x="0" y="0"/>
                </a:lnTo>
                <a:close/>
                <a:moveTo>
                  <a:pt x="343" y="216"/>
                </a:moveTo>
                <a:lnTo>
                  <a:pt x="182" y="216"/>
                </a:lnTo>
                <a:lnTo>
                  <a:pt x="234" y="229"/>
                </a:lnTo>
                <a:lnTo>
                  <a:pt x="257" y="265"/>
                </a:lnTo>
                <a:lnTo>
                  <a:pt x="257" y="530"/>
                </a:lnTo>
                <a:lnTo>
                  <a:pt x="352" y="530"/>
                </a:lnTo>
                <a:lnTo>
                  <a:pt x="352" y="237"/>
                </a:lnTo>
                <a:lnTo>
                  <a:pt x="343" y="216"/>
                </a:lnTo>
                <a:close/>
                <a:moveTo>
                  <a:pt x="200" y="111"/>
                </a:moveTo>
                <a:lnTo>
                  <a:pt x="138" y="119"/>
                </a:lnTo>
                <a:lnTo>
                  <a:pt x="94" y="146"/>
                </a:lnTo>
                <a:lnTo>
                  <a:pt x="294" y="146"/>
                </a:lnTo>
                <a:lnTo>
                  <a:pt x="266" y="125"/>
                </a:lnTo>
                <a:lnTo>
                  <a:pt x="200" y="111"/>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00000000-0008-0000-0100-00000A000000}"/>
              </a:ext>
            </a:extLst>
          </xdr:cNvPr>
          <xdr:cNvSpPr>
            <a:spLocks/>
          </xdr:cNvSpPr>
        </xdr:nvSpPr>
        <xdr:spPr bwMode="auto">
          <a:xfrm>
            <a:off x="1546" y="526"/>
            <a:ext cx="427" cy="427"/>
          </a:xfrm>
          <a:custGeom>
            <a:avLst/>
            <a:gdLst>
              <a:gd name="T0" fmla="+- 0 1759 1546"/>
              <a:gd name="T1" fmla="*/ T0 w 427"/>
              <a:gd name="T2" fmla="+- 0 526 526"/>
              <a:gd name="T3" fmla="*/ 526 h 427"/>
              <a:gd name="T4" fmla="+- 0 1692 1546"/>
              <a:gd name="T5" fmla="*/ T4 w 427"/>
              <a:gd name="T6" fmla="+- 0 537 526"/>
              <a:gd name="T7" fmla="*/ 537 h 427"/>
              <a:gd name="T8" fmla="+- 0 1633 1546"/>
              <a:gd name="T9" fmla="*/ T8 w 427"/>
              <a:gd name="T10" fmla="+- 0 567 526"/>
              <a:gd name="T11" fmla="*/ 567 h 427"/>
              <a:gd name="T12" fmla="+- 0 1587 1546"/>
              <a:gd name="T13" fmla="*/ T12 w 427"/>
              <a:gd name="T14" fmla="+- 0 613 526"/>
              <a:gd name="T15" fmla="*/ 613 h 427"/>
              <a:gd name="T16" fmla="+- 0 1557 1546"/>
              <a:gd name="T17" fmla="*/ T16 w 427"/>
              <a:gd name="T18" fmla="+- 0 672 526"/>
              <a:gd name="T19" fmla="*/ 672 h 427"/>
              <a:gd name="T20" fmla="+- 0 1546 1546"/>
              <a:gd name="T21" fmla="*/ T20 w 427"/>
              <a:gd name="T22" fmla="+- 0 739 526"/>
              <a:gd name="T23" fmla="*/ 739 h 427"/>
              <a:gd name="T24" fmla="+- 0 1557 1546"/>
              <a:gd name="T25" fmla="*/ T24 w 427"/>
              <a:gd name="T26" fmla="+- 0 806 526"/>
              <a:gd name="T27" fmla="*/ 806 h 427"/>
              <a:gd name="T28" fmla="+- 0 1587 1546"/>
              <a:gd name="T29" fmla="*/ T28 w 427"/>
              <a:gd name="T30" fmla="+- 0 865 526"/>
              <a:gd name="T31" fmla="*/ 865 h 427"/>
              <a:gd name="T32" fmla="+- 0 1633 1546"/>
              <a:gd name="T33" fmla="*/ T32 w 427"/>
              <a:gd name="T34" fmla="+- 0 911 526"/>
              <a:gd name="T35" fmla="*/ 911 h 427"/>
              <a:gd name="T36" fmla="+- 0 1692 1546"/>
              <a:gd name="T37" fmla="*/ T36 w 427"/>
              <a:gd name="T38" fmla="+- 0 941 526"/>
              <a:gd name="T39" fmla="*/ 941 h 427"/>
              <a:gd name="T40" fmla="+- 0 1759 1546"/>
              <a:gd name="T41" fmla="*/ T40 w 427"/>
              <a:gd name="T42" fmla="+- 0 952 526"/>
              <a:gd name="T43" fmla="*/ 952 h 427"/>
              <a:gd name="T44" fmla="+- 0 1825 1546"/>
              <a:gd name="T45" fmla="*/ T44 w 427"/>
              <a:gd name="T46" fmla="+- 0 942 526"/>
              <a:gd name="T47" fmla="*/ 942 h 427"/>
              <a:gd name="T48" fmla="+- 0 1882 1546"/>
              <a:gd name="T49" fmla="*/ T48 w 427"/>
              <a:gd name="T50" fmla="+- 0 913 526"/>
              <a:gd name="T51" fmla="*/ 913 h 427"/>
              <a:gd name="T52" fmla="+- 0 1928 1546"/>
              <a:gd name="T53" fmla="*/ T52 w 427"/>
              <a:gd name="T54" fmla="+- 0 869 526"/>
              <a:gd name="T55" fmla="*/ 869 h 427"/>
              <a:gd name="T56" fmla="+- 0 1933 1546"/>
              <a:gd name="T57" fmla="*/ T56 w 427"/>
              <a:gd name="T58" fmla="+- 0 860 526"/>
              <a:gd name="T59" fmla="*/ 860 h 427"/>
              <a:gd name="T60" fmla="+- 0 1759 1546"/>
              <a:gd name="T61" fmla="*/ T60 w 427"/>
              <a:gd name="T62" fmla="+- 0 860 526"/>
              <a:gd name="T63" fmla="*/ 860 h 427"/>
              <a:gd name="T64" fmla="+- 0 1725 1546"/>
              <a:gd name="T65" fmla="*/ T64 w 427"/>
              <a:gd name="T66" fmla="+- 0 855 526"/>
              <a:gd name="T67" fmla="*/ 855 h 427"/>
              <a:gd name="T68" fmla="+- 0 1695 1546"/>
              <a:gd name="T69" fmla="*/ T68 w 427"/>
              <a:gd name="T70" fmla="+- 0 840 526"/>
              <a:gd name="T71" fmla="*/ 840 h 427"/>
              <a:gd name="T72" fmla="+- 0 1670 1546"/>
              <a:gd name="T73" fmla="*/ T72 w 427"/>
              <a:gd name="T74" fmla="+- 0 818 526"/>
              <a:gd name="T75" fmla="*/ 818 h 427"/>
              <a:gd name="T76" fmla="+- 0 1653 1546"/>
              <a:gd name="T77" fmla="*/ T76 w 427"/>
              <a:gd name="T78" fmla="+- 0 790 526"/>
              <a:gd name="T79" fmla="*/ 790 h 427"/>
              <a:gd name="T80" fmla="+- 0 1966 1546"/>
              <a:gd name="T81" fmla="*/ T80 w 427"/>
              <a:gd name="T82" fmla="+- 0 790 526"/>
              <a:gd name="T83" fmla="*/ 790 h 427"/>
              <a:gd name="T84" fmla="+- 0 1969 1546"/>
              <a:gd name="T85" fmla="*/ T84 w 427"/>
              <a:gd name="T86" fmla="+- 0 778 526"/>
              <a:gd name="T87" fmla="*/ 778 h 427"/>
              <a:gd name="T88" fmla="+- 0 1971 1546"/>
              <a:gd name="T89" fmla="*/ T88 w 427"/>
              <a:gd name="T90" fmla="+- 0 765 526"/>
              <a:gd name="T91" fmla="*/ 765 h 427"/>
              <a:gd name="T92" fmla="+- 0 1972 1546"/>
              <a:gd name="T93" fmla="*/ T92 w 427"/>
              <a:gd name="T94" fmla="+- 0 752 526"/>
              <a:gd name="T95" fmla="*/ 752 h 427"/>
              <a:gd name="T96" fmla="+- 0 1972 1546"/>
              <a:gd name="T97" fmla="*/ T96 w 427"/>
              <a:gd name="T98" fmla="+- 0 739 526"/>
              <a:gd name="T99" fmla="*/ 739 h 427"/>
              <a:gd name="T100" fmla="+- 0 1966 1546"/>
              <a:gd name="T101" fmla="*/ T100 w 427"/>
              <a:gd name="T102" fmla="+- 0 701 526"/>
              <a:gd name="T103" fmla="*/ 701 h 427"/>
              <a:gd name="T104" fmla="+- 0 1652 1546"/>
              <a:gd name="T105" fmla="*/ T104 w 427"/>
              <a:gd name="T106" fmla="+- 0 701 526"/>
              <a:gd name="T107" fmla="*/ 701 h 427"/>
              <a:gd name="T108" fmla="+- 0 1670 1546"/>
              <a:gd name="T109" fmla="*/ T108 w 427"/>
              <a:gd name="T110" fmla="+- 0 672 526"/>
              <a:gd name="T111" fmla="*/ 672 h 427"/>
              <a:gd name="T112" fmla="+- 0 1694 1546"/>
              <a:gd name="T113" fmla="*/ T112 w 427"/>
              <a:gd name="T114" fmla="+- 0 649 526"/>
              <a:gd name="T115" fmla="*/ 649 h 427"/>
              <a:gd name="T116" fmla="+- 0 1725 1546"/>
              <a:gd name="T117" fmla="*/ T116 w 427"/>
              <a:gd name="T118" fmla="+- 0 634 526"/>
              <a:gd name="T119" fmla="*/ 634 h 427"/>
              <a:gd name="T120" fmla="+- 0 1759 1546"/>
              <a:gd name="T121" fmla="*/ T120 w 427"/>
              <a:gd name="T122" fmla="+- 0 629 526"/>
              <a:gd name="T123" fmla="*/ 629 h 427"/>
              <a:gd name="T124" fmla="+- 0 1939 1546"/>
              <a:gd name="T125" fmla="*/ T124 w 427"/>
              <a:gd name="T126" fmla="+- 0 629 526"/>
              <a:gd name="T127" fmla="*/ 629 h 427"/>
              <a:gd name="T128" fmla="+- 0 1931 1546"/>
              <a:gd name="T129" fmla="*/ T128 w 427"/>
              <a:gd name="T130" fmla="+- 0 613 526"/>
              <a:gd name="T131" fmla="*/ 613 h 427"/>
              <a:gd name="T132" fmla="+- 0 1885 1546"/>
              <a:gd name="T133" fmla="*/ T132 w 427"/>
              <a:gd name="T134" fmla="+- 0 567 526"/>
              <a:gd name="T135" fmla="*/ 567 h 427"/>
              <a:gd name="T136" fmla="+- 0 1826 1546"/>
              <a:gd name="T137" fmla="*/ T136 w 427"/>
              <a:gd name="T138" fmla="+- 0 537 526"/>
              <a:gd name="T139" fmla="*/ 537 h 427"/>
              <a:gd name="T140" fmla="+- 0 1759 1546"/>
              <a:gd name="T141" fmla="*/ T140 w 427"/>
              <a:gd name="T142" fmla="+- 0 526 526"/>
              <a:gd name="T143" fmla="*/ 526 h 427"/>
              <a:gd name="T144" fmla="+- 0 1959 1546"/>
              <a:gd name="T145" fmla="*/ T144 w 427"/>
              <a:gd name="T146" fmla="+- 0 814 526"/>
              <a:gd name="T147" fmla="*/ 814 h 427"/>
              <a:gd name="T148" fmla="+- 0 1852 1546"/>
              <a:gd name="T149" fmla="*/ T148 w 427"/>
              <a:gd name="T150" fmla="+- 0 814 526"/>
              <a:gd name="T151" fmla="*/ 814 h 427"/>
              <a:gd name="T152" fmla="+- 0 1834 1546"/>
              <a:gd name="T153" fmla="*/ T152 w 427"/>
              <a:gd name="T154" fmla="+- 0 833 526"/>
              <a:gd name="T155" fmla="*/ 833 h 427"/>
              <a:gd name="T156" fmla="+- 0 1812 1546"/>
              <a:gd name="T157" fmla="*/ T156 w 427"/>
              <a:gd name="T158" fmla="+- 0 847 526"/>
              <a:gd name="T159" fmla="*/ 847 h 427"/>
              <a:gd name="T160" fmla="+- 0 1787 1546"/>
              <a:gd name="T161" fmla="*/ T160 w 427"/>
              <a:gd name="T162" fmla="+- 0 857 526"/>
              <a:gd name="T163" fmla="*/ 857 h 427"/>
              <a:gd name="T164" fmla="+- 0 1759 1546"/>
              <a:gd name="T165" fmla="*/ T164 w 427"/>
              <a:gd name="T166" fmla="+- 0 860 526"/>
              <a:gd name="T167" fmla="*/ 860 h 427"/>
              <a:gd name="T168" fmla="+- 0 1933 1546"/>
              <a:gd name="T169" fmla="*/ T168 w 427"/>
              <a:gd name="T170" fmla="+- 0 860 526"/>
              <a:gd name="T171" fmla="*/ 860 h 427"/>
              <a:gd name="T172" fmla="+- 0 1959 1546"/>
              <a:gd name="T173" fmla="*/ T172 w 427"/>
              <a:gd name="T174" fmla="+- 0 814 526"/>
              <a:gd name="T175" fmla="*/ 814 h 427"/>
              <a:gd name="T176" fmla="+- 0 1939 1546"/>
              <a:gd name="T177" fmla="*/ T176 w 427"/>
              <a:gd name="T178" fmla="+- 0 629 526"/>
              <a:gd name="T179" fmla="*/ 629 h 427"/>
              <a:gd name="T180" fmla="+- 0 1759 1546"/>
              <a:gd name="T181" fmla="*/ T180 w 427"/>
              <a:gd name="T182" fmla="+- 0 629 526"/>
              <a:gd name="T183" fmla="*/ 629 h 427"/>
              <a:gd name="T184" fmla="+- 0 1794 1546"/>
              <a:gd name="T185" fmla="*/ T184 w 427"/>
              <a:gd name="T186" fmla="+- 0 634 526"/>
              <a:gd name="T187" fmla="*/ 634 h 427"/>
              <a:gd name="T188" fmla="+- 0 1824 1546"/>
              <a:gd name="T189" fmla="*/ T188 w 427"/>
              <a:gd name="T190" fmla="+- 0 649 526"/>
              <a:gd name="T191" fmla="*/ 649 h 427"/>
              <a:gd name="T192" fmla="+- 0 1849 1546"/>
              <a:gd name="T193" fmla="*/ T192 w 427"/>
              <a:gd name="T194" fmla="+- 0 672 526"/>
              <a:gd name="T195" fmla="*/ 672 h 427"/>
              <a:gd name="T196" fmla="+- 0 1866 1546"/>
              <a:gd name="T197" fmla="*/ T196 w 427"/>
              <a:gd name="T198" fmla="+- 0 701 526"/>
              <a:gd name="T199" fmla="*/ 701 h 427"/>
              <a:gd name="T200" fmla="+- 0 1966 1546"/>
              <a:gd name="T201" fmla="*/ T200 w 427"/>
              <a:gd name="T202" fmla="+- 0 701 526"/>
              <a:gd name="T203" fmla="*/ 701 h 427"/>
              <a:gd name="T204" fmla="+- 0 1961 1546"/>
              <a:gd name="T205" fmla="*/ T204 w 427"/>
              <a:gd name="T206" fmla="+- 0 672 526"/>
              <a:gd name="T207" fmla="*/ 672 h 427"/>
              <a:gd name="T208" fmla="+- 0 1939 1546"/>
              <a:gd name="T209" fmla="*/ T208 w 427"/>
              <a:gd name="T210" fmla="+- 0 629 526"/>
              <a:gd name="T211" fmla="*/ 629 h 42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Lst>
            <a:rect l="0" t="0" r="r" b="b"/>
            <a:pathLst>
              <a:path w="427" h="427">
                <a:moveTo>
                  <a:pt x="213" y="0"/>
                </a:moveTo>
                <a:lnTo>
                  <a:pt x="146" y="11"/>
                </a:lnTo>
                <a:lnTo>
                  <a:pt x="87" y="41"/>
                </a:lnTo>
                <a:lnTo>
                  <a:pt x="41" y="87"/>
                </a:lnTo>
                <a:lnTo>
                  <a:pt x="11" y="146"/>
                </a:lnTo>
                <a:lnTo>
                  <a:pt x="0" y="213"/>
                </a:lnTo>
                <a:lnTo>
                  <a:pt x="11" y="280"/>
                </a:lnTo>
                <a:lnTo>
                  <a:pt x="41" y="339"/>
                </a:lnTo>
                <a:lnTo>
                  <a:pt x="87" y="385"/>
                </a:lnTo>
                <a:lnTo>
                  <a:pt x="146" y="415"/>
                </a:lnTo>
                <a:lnTo>
                  <a:pt x="213" y="426"/>
                </a:lnTo>
                <a:lnTo>
                  <a:pt x="279" y="416"/>
                </a:lnTo>
                <a:lnTo>
                  <a:pt x="336" y="387"/>
                </a:lnTo>
                <a:lnTo>
                  <a:pt x="382" y="343"/>
                </a:lnTo>
                <a:lnTo>
                  <a:pt x="387" y="334"/>
                </a:lnTo>
                <a:lnTo>
                  <a:pt x="213" y="334"/>
                </a:lnTo>
                <a:lnTo>
                  <a:pt x="179" y="329"/>
                </a:lnTo>
                <a:lnTo>
                  <a:pt x="149" y="314"/>
                </a:lnTo>
                <a:lnTo>
                  <a:pt x="124" y="292"/>
                </a:lnTo>
                <a:lnTo>
                  <a:pt x="107" y="264"/>
                </a:lnTo>
                <a:lnTo>
                  <a:pt x="420" y="264"/>
                </a:lnTo>
                <a:lnTo>
                  <a:pt x="423" y="252"/>
                </a:lnTo>
                <a:lnTo>
                  <a:pt x="425" y="239"/>
                </a:lnTo>
                <a:lnTo>
                  <a:pt x="426" y="226"/>
                </a:lnTo>
                <a:lnTo>
                  <a:pt x="426" y="213"/>
                </a:lnTo>
                <a:lnTo>
                  <a:pt x="420" y="175"/>
                </a:lnTo>
                <a:lnTo>
                  <a:pt x="106" y="175"/>
                </a:lnTo>
                <a:lnTo>
                  <a:pt x="124" y="146"/>
                </a:lnTo>
                <a:lnTo>
                  <a:pt x="148" y="123"/>
                </a:lnTo>
                <a:lnTo>
                  <a:pt x="179" y="108"/>
                </a:lnTo>
                <a:lnTo>
                  <a:pt x="213" y="103"/>
                </a:lnTo>
                <a:lnTo>
                  <a:pt x="393" y="103"/>
                </a:lnTo>
                <a:lnTo>
                  <a:pt x="385" y="87"/>
                </a:lnTo>
                <a:lnTo>
                  <a:pt x="339" y="41"/>
                </a:lnTo>
                <a:lnTo>
                  <a:pt x="280" y="11"/>
                </a:lnTo>
                <a:lnTo>
                  <a:pt x="213" y="0"/>
                </a:lnTo>
                <a:close/>
                <a:moveTo>
                  <a:pt x="413" y="288"/>
                </a:moveTo>
                <a:lnTo>
                  <a:pt x="306" y="288"/>
                </a:lnTo>
                <a:lnTo>
                  <a:pt x="288" y="307"/>
                </a:lnTo>
                <a:lnTo>
                  <a:pt x="266" y="321"/>
                </a:lnTo>
                <a:lnTo>
                  <a:pt x="241" y="331"/>
                </a:lnTo>
                <a:lnTo>
                  <a:pt x="213" y="334"/>
                </a:lnTo>
                <a:lnTo>
                  <a:pt x="387" y="334"/>
                </a:lnTo>
                <a:lnTo>
                  <a:pt x="413" y="288"/>
                </a:lnTo>
                <a:close/>
                <a:moveTo>
                  <a:pt x="393" y="103"/>
                </a:moveTo>
                <a:lnTo>
                  <a:pt x="213" y="103"/>
                </a:lnTo>
                <a:lnTo>
                  <a:pt x="248" y="108"/>
                </a:lnTo>
                <a:lnTo>
                  <a:pt x="278" y="123"/>
                </a:lnTo>
                <a:lnTo>
                  <a:pt x="303" y="146"/>
                </a:lnTo>
                <a:lnTo>
                  <a:pt x="320" y="175"/>
                </a:lnTo>
                <a:lnTo>
                  <a:pt x="420" y="175"/>
                </a:lnTo>
                <a:lnTo>
                  <a:pt x="415" y="146"/>
                </a:lnTo>
                <a:lnTo>
                  <a:pt x="393" y="10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Freeform 10">
            <a:extLst>
              <a:ext uri="{FF2B5EF4-FFF2-40B4-BE49-F238E27FC236}">
                <a16:creationId xmlns:a16="http://schemas.microsoft.com/office/drawing/2014/main" id="{00000000-0008-0000-0100-00000B000000}"/>
              </a:ext>
            </a:extLst>
          </xdr:cNvPr>
          <xdr:cNvSpPr>
            <a:spLocks/>
          </xdr:cNvSpPr>
        </xdr:nvSpPr>
        <xdr:spPr bwMode="auto">
          <a:xfrm>
            <a:off x="1667" y="0"/>
            <a:ext cx="1590" cy="963"/>
          </a:xfrm>
          <a:custGeom>
            <a:avLst/>
            <a:gdLst>
              <a:gd name="T0" fmla="+- 0 2437 1667"/>
              <a:gd name="T1" fmla="*/ T0 w 1590"/>
              <a:gd name="T2" fmla="*/ 519 h 963"/>
              <a:gd name="T3" fmla="+- 0 2816 1667"/>
              <a:gd name="T4" fmla="*/ T3 w 1590"/>
              <a:gd name="T5" fmla="*/ 686 h 963"/>
              <a:gd name="T6" fmla="+- 0 2785 1667"/>
              <a:gd name="T7" fmla="*/ T6 w 1590"/>
              <a:gd name="T8" fmla="*/ 837 h 963"/>
              <a:gd name="T9" fmla="+- 0 2950 1667"/>
              <a:gd name="T10" fmla="*/ T9 w 1590"/>
              <a:gd name="T11" fmla="*/ 963 h 963"/>
              <a:gd name="T12" fmla="+- 0 3101 1667"/>
              <a:gd name="T13" fmla="*/ T12 w 1590"/>
              <a:gd name="T14" fmla="*/ 930 h 963"/>
              <a:gd name="T15" fmla="+- 0 2844 1667"/>
              <a:gd name="T16" fmla="*/ T15 w 1590"/>
              <a:gd name="T17" fmla="*/ 877 h 963"/>
              <a:gd name="T18" fmla="+- 0 2838 1667"/>
              <a:gd name="T19" fmla="*/ T18 w 1590"/>
              <a:gd name="T20" fmla="*/ 721 h 963"/>
              <a:gd name="T21" fmla="+- 0 3087 1667"/>
              <a:gd name="T22" fmla="*/ T21 w 1590"/>
              <a:gd name="T23" fmla="*/ 667 h 963"/>
              <a:gd name="T24" fmla="+- 0 1847 1667"/>
              <a:gd name="T25" fmla="*/ T24 w 1590"/>
              <a:gd name="T26" fmla="*/ 81 h 963"/>
              <a:gd name="T27" fmla="+- 0 1779 1667"/>
              <a:gd name="T28" fmla="*/ T27 w 1590"/>
              <a:gd name="T29" fmla="*/ 258 h 963"/>
              <a:gd name="T30" fmla="+- 0 1923 1667"/>
              <a:gd name="T31" fmla="*/ T30 w 1590"/>
              <a:gd name="T32" fmla="*/ 942 h 963"/>
              <a:gd name="T33" fmla="+- 0 2235 1667"/>
              <a:gd name="T34" fmla="*/ T33 w 1590"/>
              <a:gd name="T35" fmla="*/ 799 h 963"/>
              <a:gd name="T36" fmla="+- 0 2125 1667"/>
              <a:gd name="T37" fmla="*/ T36 w 1590"/>
              <a:gd name="T38" fmla="*/ 627 h 963"/>
              <a:gd name="T39" fmla="+- 0 1850 1667"/>
              <a:gd name="T40" fmla="*/ T39 w 1590"/>
              <a:gd name="T41" fmla="*/ 341 h 963"/>
              <a:gd name="T42" fmla="+- 0 1860 1667"/>
              <a:gd name="T43" fmla="*/ T42 w 1590"/>
              <a:gd name="T44" fmla="*/ 208 h 963"/>
              <a:gd name="T45" fmla="+- 0 2235 1667"/>
              <a:gd name="T46" fmla="*/ T45 w 1590"/>
              <a:gd name="T47" fmla="*/ 799 h 963"/>
              <a:gd name="T48" fmla="+- 0 2325 1667"/>
              <a:gd name="T49" fmla="*/ T48 w 1590"/>
              <a:gd name="T50" fmla="*/ 942 h 963"/>
              <a:gd name="T51" fmla="+- 0 2927 1667"/>
              <a:gd name="T52" fmla="*/ T51 w 1590"/>
              <a:gd name="T53" fmla="*/ 667 h 963"/>
              <a:gd name="T54" fmla="+- 0 3089 1667"/>
              <a:gd name="T55" fmla="*/ T54 w 1590"/>
              <a:gd name="T56" fmla="*/ 713 h 963"/>
              <a:gd name="T57" fmla="+- 0 3106 1667"/>
              <a:gd name="T58" fmla="*/ T57 w 1590"/>
              <a:gd name="T59" fmla="*/ 868 h 963"/>
              <a:gd name="T60" fmla="+- 0 2954 1667"/>
              <a:gd name="T61" fmla="*/ T60 w 1590"/>
              <a:gd name="T62" fmla="*/ 930 h 963"/>
              <a:gd name="T63" fmla="+- 0 3158 1667"/>
              <a:gd name="T64" fmla="*/ T63 w 1590"/>
              <a:gd name="T65" fmla="*/ 825 h 963"/>
              <a:gd name="T66" fmla="+- 0 3100 1667"/>
              <a:gd name="T67" fmla="*/ T66 w 1590"/>
              <a:gd name="T68" fmla="*/ 674 h 963"/>
              <a:gd name="T69" fmla="+- 0 2963 1667"/>
              <a:gd name="T70" fmla="*/ T69 w 1590"/>
              <a:gd name="T71" fmla="*/ 22 h 963"/>
              <a:gd name="T72" fmla="+- 0 2876 1667"/>
              <a:gd name="T73" fmla="*/ T72 w 1590"/>
              <a:gd name="T74" fmla="*/ 188 h 963"/>
              <a:gd name="T75" fmla="+- 0 2895 1667"/>
              <a:gd name="T76" fmla="*/ T75 w 1590"/>
              <a:gd name="T77" fmla="*/ 255 h 963"/>
              <a:gd name="T78" fmla="+- 0 2373 1667"/>
              <a:gd name="T79" fmla="*/ T78 w 1590"/>
              <a:gd name="T80" fmla="*/ 354 h 963"/>
              <a:gd name="T81" fmla="+- 0 2280 1667"/>
              <a:gd name="T82" fmla="*/ T81 w 1590"/>
              <a:gd name="T83" fmla="*/ 396 h 963"/>
              <a:gd name="T84" fmla="+- 0 2125 1667"/>
              <a:gd name="T85" fmla="*/ T84 w 1590"/>
              <a:gd name="T86" fmla="*/ 627 h 963"/>
              <a:gd name="T87" fmla="+- 0 2314 1667"/>
              <a:gd name="T88" fmla="*/ T87 w 1590"/>
              <a:gd name="T89" fmla="*/ 518 h 963"/>
              <a:gd name="T90" fmla="+- 0 2488 1667"/>
              <a:gd name="T91" fmla="*/ T90 w 1590"/>
              <a:gd name="T92" fmla="*/ 441 h 963"/>
              <a:gd name="T93" fmla="+- 0 3089 1667"/>
              <a:gd name="T94" fmla="*/ T93 w 1590"/>
              <a:gd name="T95" fmla="*/ 331 h 963"/>
              <a:gd name="T96" fmla="+- 0 3023 1667"/>
              <a:gd name="T97" fmla="*/ T96 w 1590"/>
              <a:gd name="T98" fmla="*/ 299 h 963"/>
              <a:gd name="T99" fmla="+- 0 2914 1667"/>
              <a:gd name="T100" fmla="*/ T99 w 1590"/>
              <a:gd name="T101" fmla="*/ 188 h 963"/>
              <a:gd name="T102" fmla="+- 0 2984 1667"/>
              <a:gd name="T103" fmla="*/ T102 w 1590"/>
              <a:gd name="T104" fmla="*/ 51 h 963"/>
              <a:gd name="T105" fmla="+- 0 3197 1667"/>
              <a:gd name="T106" fmla="*/ T105 w 1590"/>
              <a:gd name="T107" fmla="*/ 32 h 963"/>
              <a:gd name="T108" fmla="+- 0 2090 1667"/>
              <a:gd name="T109" fmla="*/ T108 w 1590"/>
              <a:gd name="T110" fmla="*/ 284 h 963"/>
              <a:gd name="T111" fmla="+- 0 2084 1667"/>
              <a:gd name="T112" fmla="*/ T111 w 1590"/>
              <a:gd name="T113" fmla="*/ 336 h 963"/>
              <a:gd name="T114" fmla="+- 0 2050 1667"/>
              <a:gd name="T115" fmla="*/ T114 w 1590"/>
              <a:gd name="T116" fmla="*/ 539 h 963"/>
              <a:gd name="T117" fmla="+- 0 1998 1667"/>
              <a:gd name="T118" fmla="*/ T117 w 1590"/>
              <a:gd name="T119" fmla="*/ 426 h 963"/>
              <a:gd name="T120" fmla="+- 0 2121 1667"/>
              <a:gd name="T121" fmla="*/ T120 w 1590"/>
              <a:gd name="T122" fmla="*/ 328 h 963"/>
              <a:gd name="T123" fmla="+- 0 1903 1667"/>
              <a:gd name="T124" fmla="*/ T123 w 1590"/>
              <a:gd name="T125" fmla="*/ 308 h 963"/>
              <a:gd name="T126" fmla="+- 0 1935 1667"/>
              <a:gd name="T127" fmla="*/ T126 w 1590"/>
              <a:gd name="T128" fmla="*/ 330 h 963"/>
              <a:gd name="T129" fmla="+- 0 2056 1667"/>
              <a:gd name="T130" fmla="*/ T129 w 1590"/>
              <a:gd name="T131" fmla="*/ 273 h 963"/>
              <a:gd name="T132" fmla="+- 0 1964 1667"/>
              <a:gd name="T133" fmla="*/ T132 w 1590"/>
              <a:gd name="T134" fmla="*/ 330 h 963"/>
              <a:gd name="T135" fmla="+- 0 2071 1667"/>
              <a:gd name="T136" fmla="*/ T135 w 1590"/>
              <a:gd name="T137" fmla="*/ 284 h 963"/>
              <a:gd name="T138" fmla="+- 0 3199 1667"/>
              <a:gd name="T139" fmla="*/ T138 w 1590"/>
              <a:gd name="T140" fmla="*/ 33 h 963"/>
              <a:gd name="T141" fmla="+- 0 3171 1667"/>
              <a:gd name="T142" fmla="*/ T141 w 1590"/>
              <a:gd name="T143" fmla="*/ 59 h 963"/>
              <a:gd name="T144" fmla="+- 0 3212 1667"/>
              <a:gd name="T145" fmla="*/ T144 w 1590"/>
              <a:gd name="T146" fmla="*/ 207 h 963"/>
              <a:gd name="T147" fmla="+- 0 3085 1667"/>
              <a:gd name="T148" fmla="*/ T147 w 1590"/>
              <a:gd name="T149" fmla="*/ 298 h 963"/>
              <a:gd name="T150" fmla="+- 0 3217 1667"/>
              <a:gd name="T151" fmla="*/ T150 w 1590"/>
              <a:gd name="T152" fmla="*/ 274 h 963"/>
              <a:gd name="T153" fmla="+- 0 3239 1667"/>
              <a:gd name="T154" fmla="*/ T153 w 1590"/>
              <a:gd name="T155" fmla="*/ 78 h 963"/>
            </a:gdLst>
            <a:ahLst/>
            <a:cxnLst>
              <a:cxn ang="0">
                <a:pos x="T1" y="T2"/>
              </a:cxn>
              <a:cxn ang="0">
                <a:pos x="T4" y="T5"/>
              </a:cxn>
              <a:cxn ang="0">
                <a:pos x="T7" y="T8"/>
              </a:cxn>
              <a:cxn ang="0">
                <a:pos x="T10" y="T11"/>
              </a:cxn>
              <a:cxn ang="0">
                <a:pos x="T13" y="T14"/>
              </a:cxn>
              <a:cxn ang="0">
                <a:pos x="T16" y="T17"/>
              </a:cxn>
              <a:cxn ang="0">
                <a:pos x="T19" y="T20"/>
              </a:cxn>
              <a:cxn ang="0">
                <a:pos x="T22" y="T23"/>
              </a:cxn>
              <a:cxn ang="0">
                <a:pos x="T25" y="T26"/>
              </a:cxn>
              <a:cxn ang="0">
                <a:pos x="T28" y="T29"/>
              </a:cxn>
              <a:cxn ang="0">
                <a:pos x="T31" y="T32"/>
              </a:cxn>
              <a:cxn ang="0">
                <a:pos x="T34" y="T35"/>
              </a:cxn>
              <a:cxn ang="0">
                <a:pos x="T37" y="T38"/>
              </a:cxn>
              <a:cxn ang="0">
                <a:pos x="T40" y="T41"/>
              </a:cxn>
              <a:cxn ang="0">
                <a:pos x="T43" y="T44"/>
              </a:cxn>
              <a:cxn ang="0">
                <a:pos x="T46" y="T47"/>
              </a:cxn>
              <a:cxn ang="0">
                <a:pos x="T49" y="T50"/>
              </a:cxn>
              <a:cxn ang="0">
                <a:pos x="T52" y="T53"/>
              </a:cxn>
              <a:cxn ang="0">
                <a:pos x="T55" y="T56"/>
              </a:cxn>
              <a:cxn ang="0">
                <a:pos x="T58" y="T59"/>
              </a:cxn>
              <a:cxn ang="0">
                <a:pos x="T61" y="T62"/>
              </a:cxn>
              <a:cxn ang="0">
                <a:pos x="T64" y="T65"/>
              </a:cxn>
              <a:cxn ang="0">
                <a:pos x="T67" y="T68"/>
              </a:cxn>
              <a:cxn ang="0">
                <a:pos x="T70" y="T71"/>
              </a:cxn>
              <a:cxn ang="0">
                <a:pos x="T73" y="T74"/>
              </a:cxn>
              <a:cxn ang="0">
                <a:pos x="T76" y="T77"/>
              </a:cxn>
              <a:cxn ang="0">
                <a:pos x="T79" y="T80"/>
              </a:cxn>
              <a:cxn ang="0">
                <a:pos x="T82" y="T83"/>
              </a:cxn>
              <a:cxn ang="0">
                <a:pos x="T85" y="T86"/>
              </a:cxn>
              <a:cxn ang="0">
                <a:pos x="T88" y="T89"/>
              </a:cxn>
              <a:cxn ang="0">
                <a:pos x="T91" y="T92"/>
              </a:cxn>
              <a:cxn ang="0">
                <a:pos x="T94" y="T95"/>
              </a:cxn>
              <a:cxn ang="0">
                <a:pos x="T97" y="T98"/>
              </a:cxn>
              <a:cxn ang="0">
                <a:pos x="T100" y="T101"/>
              </a:cxn>
              <a:cxn ang="0">
                <a:pos x="T103" y="T104"/>
              </a:cxn>
              <a:cxn ang="0">
                <a:pos x="T106" y="T107"/>
              </a:cxn>
              <a:cxn ang="0">
                <a:pos x="T109" y="T110"/>
              </a:cxn>
              <a:cxn ang="0">
                <a:pos x="T112" y="T113"/>
              </a:cxn>
              <a:cxn ang="0">
                <a:pos x="T115" y="T116"/>
              </a:cxn>
              <a:cxn ang="0">
                <a:pos x="T118" y="T119"/>
              </a:cxn>
              <a:cxn ang="0">
                <a:pos x="T121" y="T122"/>
              </a:cxn>
              <a:cxn ang="0">
                <a:pos x="T124" y="T125"/>
              </a:cxn>
              <a:cxn ang="0">
                <a:pos x="T127" y="T128"/>
              </a:cxn>
              <a:cxn ang="0">
                <a:pos x="T130" y="T131"/>
              </a:cxn>
              <a:cxn ang="0">
                <a:pos x="T133" y="T134"/>
              </a:cxn>
              <a:cxn ang="0">
                <a:pos x="T136" y="T137"/>
              </a:cxn>
              <a:cxn ang="0">
                <a:pos x="T139" y="T140"/>
              </a:cxn>
              <a:cxn ang="0">
                <a:pos x="T142" y="T143"/>
              </a:cxn>
              <a:cxn ang="0">
                <a:pos x="T145" y="T146"/>
              </a:cxn>
              <a:cxn ang="0">
                <a:pos x="T148" y="T149"/>
              </a:cxn>
              <a:cxn ang="0">
                <a:pos x="T151" y="T152"/>
              </a:cxn>
              <a:cxn ang="0">
                <a:pos x="T154" y="T155"/>
              </a:cxn>
            </a:cxnLst>
            <a:rect l="0" t="0" r="r" b="b"/>
            <a:pathLst>
              <a:path w="1590" h="963">
                <a:moveTo>
                  <a:pt x="1004" y="508"/>
                </a:moveTo>
                <a:lnTo>
                  <a:pt x="721" y="508"/>
                </a:lnTo>
                <a:lnTo>
                  <a:pt x="770" y="519"/>
                </a:lnTo>
                <a:lnTo>
                  <a:pt x="1220" y="641"/>
                </a:lnTo>
                <a:lnTo>
                  <a:pt x="1181" y="658"/>
                </a:lnTo>
                <a:lnTo>
                  <a:pt x="1149" y="686"/>
                </a:lnTo>
                <a:lnTo>
                  <a:pt x="1127" y="723"/>
                </a:lnTo>
                <a:lnTo>
                  <a:pt x="1114" y="771"/>
                </a:lnTo>
                <a:lnTo>
                  <a:pt x="1118" y="837"/>
                </a:lnTo>
                <a:lnTo>
                  <a:pt x="1146" y="897"/>
                </a:lnTo>
                <a:lnTo>
                  <a:pt x="1201" y="941"/>
                </a:lnTo>
                <a:lnTo>
                  <a:pt x="1283" y="963"/>
                </a:lnTo>
                <a:lnTo>
                  <a:pt x="1368" y="958"/>
                </a:lnTo>
                <a:lnTo>
                  <a:pt x="1432" y="931"/>
                </a:lnTo>
                <a:lnTo>
                  <a:pt x="1434" y="930"/>
                </a:lnTo>
                <a:lnTo>
                  <a:pt x="1287" y="930"/>
                </a:lnTo>
                <a:lnTo>
                  <a:pt x="1221" y="912"/>
                </a:lnTo>
                <a:lnTo>
                  <a:pt x="1177" y="877"/>
                </a:lnTo>
                <a:lnTo>
                  <a:pt x="1155" y="829"/>
                </a:lnTo>
                <a:lnTo>
                  <a:pt x="1152" y="776"/>
                </a:lnTo>
                <a:lnTo>
                  <a:pt x="1171" y="721"/>
                </a:lnTo>
                <a:lnTo>
                  <a:pt x="1209" y="685"/>
                </a:lnTo>
                <a:lnTo>
                  <a:pt x="1260" y="667"/>
                </a:lnTo>
                <a:lnTo>
                  <a:pt x="1420" y="667"/>
                </a:lnTo>
                <a:lnTo>
                  <a:pt x="1385" y="649"/>
                </a:lnTo>
                <a:lnTo>
                  <a:pt x="1004" y="508"/>
                </a:lnTo>
                <a:close/>
                <a:moveTo>
                  <a:pt x="180" y="81"/>
                </a:moveTo>
                <a:lnTo>
                  <a:pt x="0" y="195"/>
                </a:lnTo>
                <a:lnTo>
                  <a:pt x="28" y="239"/>
                </a:lnTo>
                <a:lnTo>
                  <a:pt x="112" y="258"/>
                </a:lnTo>
                <a:lnTo>
                  <a:pt x="403" y="713"/>
                </a:lnTo>
                <a:lnTo>
                  <a:pt x="327" y="831"/>
                </a:lnTo>
                <a:lnTo>
                  <a:pt x="256" y="942"/>
                </a:lnTo>
                <a:lnTo>
                  <a:pt x="368" y="942"/>
                </a:lnTo>
                <a:lnTo>
                  <a:pt x="458" y="799"/>
                </a:lnTo>
                <a:lnTo>
                  <a:pt x="568" y="799"/>
                </a:lnTo>
                <a:lnTo>
                  <a:pt x="513" y="713"/>
                </a:lnTo>
                <a:lnTo>
                  <a:pt x="567" y="627"/>
                </a:lnTo>
                <a:lnTo>
                  <a:pt x="458" y="627"/>
                </a:lnTo>
                <a:lnTo>
                  <a:pt x="403" y="539"/>
                </a:lnTo>
                <a:lnTo>
                  <a:pt x="310" y="539"/>
                </a:lnTo>
                <a:lnTo>
                  <a:pt x="183" y="341"/>
                </a:lnTo>
                <a:lnTo>
                  <a:pt x="236" y="308"/>
                </a:lnTo>
                <a:lnTo>
                  <a:pt x="255" y="308"/>
                </a:lnTo>
                <a:lnTo>
                  <a:pt x="193" y="208"/>
                </a:lnTo>
                <a:lnTo>
                  <a:pt x="211" y="128"/>
                </a:lnTo>
                <a:lnTo>
                  <a:pt x="180" y="81"/>
                </a:lnTo>
                <a:close/>
                <a:moveTo>
                  <a:pt x="568" y="799"/>
                </a:moveTo>
                <a:lnTo>
                  <a:pt x="458" y="799"/>
                </a:lnTo>
                <a:lnTo>
                  <a:pt x="549" y="942"/>
                </a:lnTo>
                <a:lnTo>
                  <a:pt x="658" y="942"/>
                </a:lnTo>
                <a:lnTo>
                  <a:pt x="568" y="799"/>
                </a:lnTo>
                <a:close/>
                <a:moveTo>
                  <a:pt x="1420" y="667"/>
                </a:moveTo>
                <a:lnTo>
                  <a:pt x="1260" y="667"/>
                </a:lnTo>
                <a:lnTo>
                  <a:pt x="1321" y="667"/>
                </a:lnTo>
                <a:lnTo>
                  <a:pt x="1379" y="683"/>
                </a:lnTo>
                <a:lnTo>
                  <a:pt x="1422" y="713"/>
                </a:lnTo>
                <a:lnTo>
                  <a:pt x="1447" y="758"/>
                </a:lnTo>
                <a:lnTo>
                  <a:pt x="1453" y="820"/>
                </a:lnTo>
                <a:lnTo>
                  <a:pt x="1439" y="868"/>
                </a:lnTo>
                <a:lnTo>
                  <a:pt x="1406" y="904"/>
                </a:lnTo>
                <a:lnTo>
                  <a:pt x="1355" y="926"/>
                </a:lnTo>
                <a:lnTo>
                  <a:pt x="1287" y="930"/>
                </a:lnTo>
                <a:lnTo>
                  <a:pt x="1434" y="930"/>
                </a:lnTo>
                <a:lnTo>
                  <a:pt x="1474" y="886"/>
                </a:lnTo>
                <a:lnTo>
                  <a:pt x="1491" y="825"/>
                </a:lnTo>
                <a:lnTo>
                  <a:pt x="1487" y="761"/>
                </a:lnTo>
                <a:lnTo>
                  <a:pt x="1467" y="711"/>
                </a:lnTo>
                <a:lnTo>
                  <a:pt x="1433" y="674"/>
                </a:lnTo>
                <a:lnTo>
                  <a:pt x="1420" y="667"/>
                </a:lnTo>
                <a:close/>
                <a:moveTo>
                  <a:pt x="1379" y="0"/>
                </a:moveTo>
                <a:lnTo>
                  <a:pt x="1296" y="22"/>
                </a:lnTo>
                <a:lnTo>
                  <a:pt x="1241" y="67"/>
                </a:lnTo>
                <a:lnTo>
                  <a:pt x="1212" y="127"/>
                </a:lnTo>
                <a:lnTo>
                  <a:pt x="1209" y="188"/>
                </a:lnTo>
                <a:lnTo>
                  <a:pt x="1209" y="195"/>
                </a:lnTo>
                <a:lnTo>
                  <a:pt x="1216" y="227"/>
                </a:lnTo>
                <a:lnTo>
                  <a:pt x="1228" y="255"/>
                </a:lnTo>
                <a:lnTo>
                  <a:pt x="1244" y="279"/>
                </a:lnTo>
                <a:lnTo>
                  <a:pt x="1265" y="299"/>
                </a:lnTo>
                <a:lnTo>
                  <a:pt x="706" y="354"/>
                </a:lnTo>
                <a:lnTo>
                  <a:pt x="669" y="362"/>
                </a:lnTo>
                <a:lnTo>
                  <a:pt x="639" y="376"/>
                </a:lnTo>
                <a:lnTo>
                  <a:pt x="613" y="396"/>
                </a:lnTo>
                <a:lnTo>
                  <a:pt x="591" y="423"/>
                </a:lnTo>
                <a:lnTo>
                  <a:pt x="535" y="509"/>
                </a:lnTo>
                <a:lnTo>
                  <a:pt x="458" y="627"/>
                </a:lnTo>
                <a:lnTo>
                  <a:pt x="567" y="627"/>
                </a:lnTo>
                <a:lnTo>
                  <a:pt x="625" y="537"/>
                </a:lnTo>
                <a:lnTo>
                  <a:pt x="647" y="518"/>
                </a:lnTo>
                <a:lnTo>
                  <a:pt x="679" y="509"/>
                </a:lnTo>
                <a:lnTo>
                  <a:pt x="1004" y="508"/>
                </a:lnTo>
                <a:lnTo>
                  <a:pt x="821" y="441"/>
                </a:lnTo>
                <a:lnTo>
                  <a:pt x="1329" y="341"/>
                </a:lnTo>
                <a:lnTo>
                  <a:pt x="1404" y="334"/>
                </a:lnTo>
                <a:lnTo>
                  <a:pt x="1422" y="331"/>
                </a:lnTo>
                <a:lnTo>
                  <a:pt x="1495" y="312"/>
                </a:lnTo>
                <a:lnTo>
                  <a:pt x="1514" y="299"/>
                </a:lnTo>
                <a:lnTo>
                  <a:pt x="1356" y="299"/>
                </a:lnTo>
                <a:lnTo>
                  <a:pt x="1304" y="281"/>
                </a:lnTo>
                <a:lnTo>
                  <a:pt x="1266" y="244"/>
                </a:lnTo>
                <a:lnTo>
                  <a:pt x="1247" y="188"/>
                </a:lnTo>
                <a:lnTo>
                  <a:pt x="1250" y="135"/>
                </a:lnTo>
                <a:lnTo>
                  <a:pt x="1273" y="87"/>
                </a:lnTo>
                <a:lnTo>
                  <a:pt x="1317" y="51"/>
                </a:lnTo>
                <a:lnTo>
                  <a:pt x="1383" y="33"/>
                </a:lnTo>
                <a:lnTo>
                  <a:pt x="1532" y="33"/>
                </a:lnTo>
                <a:lnTo>
                  <a:pt x="1530" y="32"/>
                </a:lnTo>
                <a:lnTo>
                  <a:pt x="1465" y="5"/>
                </a:lnTo>
                <a:lnTo>
                  <a:pt x="1379" y="0"/>
                </a:lnTo>
                <a:close/>
                <a:moveTo>
                  <a:pt x="423" y="284"/>
                </a:moveTo>
                <a:lnTo>
                  <a:pt x="404" y="284"/>
                </a:lnTo>
                <a:lnTo>
                  <a:pt x="433" y="325"/>
                </a:lnTo>
                <a:lnTo>
                  <a:pt x="417" y="336"/>
                </a:lnTo>
                <a:lnTo>
                  <a:pt x="410" y="357"/>
                </a:lnTo>
                <a:lnTo>
                  <a:pt x="309" y="422"/>
                </a:lnTo>
                <a:lnTo>
                  <a:pt x="383" y="539"/>
                </a:lnTo>
                <a:lnTo>
                  <a:pt x="310" y="539"/>
                </a:lnTo>
                <a:lnTo>
                  <a:pt x="403" y="539"/>
                </a:lnTo>
                <a:lnTo>
                  <a:pt x="331" y="426"/>
                </a:lnTo>
                <a:lnTo>
                  <a:pt x="422" y="369"/>
                </a:lnTo>
                <a:lnTo>
                  <a:pt x="433" y="341"/>
                </a:lnTo>
                <a:lnTo>
                  <a:pt x="454" y="328"/>
                </a:lnTo>
                <a:lnTo>
                  <a:pt x="423" y="284"/>
                </a:lnTo>
                <a:close/>
                <a:moveTo>
                  <a:pt x="255" y="308"/>
                </a:moveTo>
                <a:lnTo>
                  <a:pt x="236" y="308"/>
                </a:lnTo>
                <a:lnTo>
                  <a:pt x="264" y="351"/>
                </a:lnTo>
                <a:lnTo>
                  <a:pt x="297" y="330"/>
                </a:lnTo>
                <a:lnTo>
                  <a:pt x="268" y="330"/>
                </a:lnTo>
                <a:lnTo>
                  <a:pt x="255" y="308"/>
                </a:lnTo>
                <a:close/>
                <a:moveTo>
                  <a:pt x="406" y="261"/>
                </a:moveTo>
                <a:lnTo>
                  <a:pt x="389" y="273"/>
                </a:lnTo>
                <a:lnTo>
                  <a:pt x="355" y="274"/>
                </a:lnTo>
                <a:lnTo>
                  <a:pt x="268" y="330"/>
                </a:lnTo>
                <a:lnTo>
                  <a:pt x="297" y="330"/>
                </a:lnTo>
                <a:lnTo>
                  <a:pt x="360" y="292"/>
                </a:lnTo>
                <a:lnTo>
                  <a:pt x="390" y="292"/>
                </a:lnTo>
                <a:lnTo>
                  <a:pt x="404" y="284"/>
                </a:lnTo>
                <a:lnTo>
                  <a:pt x="423" y="284"/>
                </a:lnTo>
                <a:lnTo>
                  <a:pt x="406" y="261"/>
                </a:lnTo>
                <a:close/>
                <a:moveTo>
                  <a:pt x="1532" y="33"/>
                </a:moveTo>
                <a:lnTo>
                  <a:pt x="1383" y="33"/>
                </a:lnTo>
                <a:lnTo>
                  <a:pt x="1452" y="37"/>
                </a:lnTo>
                <a:lnTo>
                  <a:pt x="1504" y="59"/>
                </a:lnTo>
                <a:lnTo>
                  <a:pt x="1537" y="96"/>
                </a:lnTo>
                <a:lnTo>
                  <a:pt x="1551" y="144"/>
                </a:lnTo>
                <a:lnTo>
                  <a:pt x="1545" y="207"/>
                </a:lnTo>
                <a:lnTo>
                  <a:pt x="1519" y="252"/>
                </a:lnTo>
                <a:lnTo>
                  <a:pt x="1476" y="282"/>
                </a:lnTo>
                <a:lnTo>
                  <a:pt x="1418" y="298"/>
                </a:lnTo>
                <a:lnTo>
                  <a:pt x="1356" y="299"/>
                </a:lnTo>
                <a:lnTo>
                  <a:pt x="1514" y="299"/>
                </a:lnTo>
                <a:lnTo>
                  <a:pt x="1550" y="274"/>
                </a:lnTo>
                <a:lnTo>
                  <a:pt x="1582" y="217"/>
                </a:lnTo>
                <a:lnTo>
                  <a:pt x="1590" y="139"/>
                </a:lnTo>
                <a:lnTo>
                  <a:pt x="1572" y="78"/>
                </a:lnTo>
                <a:lnTo>
                  <a:pt x="1532" y="33"/>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2" name="Pictur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39" y="815"/>
            <a:ext cx="130" cy="130"/>
          </a:xfrm>
          <a:prstGeom prst="rect">
            <a:avLst/>
          </a:prstGeom>
          <a:noFill/>
          <a:ln w="9525">
            <a:noFill/>
            <a:miter lim="800000"/>
            <a:headEnd/>
            <a:tailEnd/>
          </a:ln>
        </xdr:spPr>
      </xdr:pic>
    </xdr:grpSp>
    <xdr:clientData/>
  </xdr:twoCellAnchor>
  <mc:AlternateContent xmlns:mc="http://schemas.openxmlformats.org/markup-compatibility/2006">
    <mc:Choice xmlns:a14="http://schemas.microsoft.com/office/drawing/2010/main" Requires="a14">
      <xdr:twoCellAnchor editAs="oneCell">
        <xdr:from>
          <xdr:col>1</xdr:col>
          <xdr:colOff>123825</xdr:colOff>
          <xdr:row>99</xdr:row>
          <xdr:rowOff>28575</xdr:rowOff>
        </xdr:from>
        <xdr:to>
          <xdr:col>3</xdr:col>
          <xdr:colOff>57150</xdr:colOff>
          <xdr:row>100</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102</xdr:row>
          <xdr:rowOff>28575</xdr:rowOff>
        </xdr:from>
        <xdr:to>
          <xdr:col>3</xdr:col>
          <xdr:colOff>57150</xdr:colOff>
          <xdr:row>103</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105</xdr:row>
          <xdr:rowOff>28575</xdr:rowOff>
        </xdr:from>
        <xdr:to>
          <xdr:col>3</xdr:col>
          <xdr:colOff>57150</xdr:colOff>
          <xdr:row>106</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108</xdr:row>
          <xdr:rowOff>28575</xdr:rowOff>
        </xdr:from>
        <xdr:to>
          <xdr:col>3</xdr:col>
          <xdr:colOff>57150</xdr:colOff>
          <xdr:row>109</xdr:row>
          <xdr:rowOff>133350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111</xdr:row>
          <xdr:rowOff>28575</xdr:rowOff>
        </xdr:from>
        <xdr:to>
          <xdr:col>3</xdr:col>
          <xdr:colOff>57150</xdr:colOff>
          <xdr:row>112</xdr:row>
          <xdr:rowOff>133350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114</xdr:row>
          <xdr:rowOff>28575</xdr:rowOff>
        </xdr:from>
        <xdr:to>
          <xdr:col>3</xdr:col>
          <xdr:colOff>57150</xdr:colOff>
          <xdr:row>115</xdr:row>
          <xdr:rowOff>133350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117</xdr:row>
          <xdr:rowOff>28575</xdr:rowOff>
        </xdr:from>
        <xdr:to>
          <xdr:col>3</xdr:col>
          <xdr:colOff>57150</xdr:colOff>
          <xdr:row>118</xdr:row>
          <xdr:rowOff>133350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120</xdr:row>
          <xdr:rowOff>28575</xdr:rowOff>
        </xdr:from>
        <xdr:to>
          <xdr:col>3</xdr:col>
          <xdr:colOff>57150</xdr:colOff>
          <xdr:row>121</xdr:row>
          <xdr:rowOff>133350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123</xdr:row>
          <xdr:rowOff>28575</xdr:rowOff>
        </xdr:from>
        <xdr:to>
          <xdr:col>3</xdr:col>
          <xdr:colOff>57150</xdr:colOff>
          <xdr:row>124</xdr:row>
          <xdr:rowOff>133350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126</xdr:row>
          <xdr:rowOff>28575</xdr:rowOff>
        </xdr:from>
        <xdr:to>
          <xdr:col>3</xdr:col>
          <xdr:colOff>57150</xdr:colOff>
          <xdr:row>127</xdr:row>
          <xdr:rowOff>133350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129</xdr:row>
          <xdr:rowOff>28575</xdr:rowOff>
        </xdr:from>
        <xdr:to>
          <xdr:col>3</xdr:col>
          <xdr:colOff>57150</xdr:colOff>
          <xdr:row>130</xdr:row>
          <xdr:rowOff>133350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132</xdr:row>
          <xdr:rowOff>28575</xdr:rowOff>
        </xdr:from>
        <xdr:to>
          <xdr:col>3</xdr:col>
          <xdr:colOff>57150</xdr:colOff>
          <xdr:row>133</xdr:row>
          <xdr:rowOff>133350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135</xdr:row>
          <xdr:rowOff>28575</xdr:rowOff>
        </xdr:from>
        <xdr:to>
          <xdr:col>3</xdr:col>
          <xdr:colOff>57150</xdr:colOff>
          <xdr:row>136</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138</xdr:row>
          <xdr:rowOff>28575</xdr:rowOff>
        </xdr:from>
        <xdr:to>
          <xdr:col>3</xdr:col>
          <xdr:colOff>57150</xdr:colOff>
          <xdr:row>139</xdr:row>
          <xdr:rowOff>133350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141</xdr:row>
          <xdr:rowOff>28575</xdr:rowOff>
        </xdr:from>
        <xdr:to>
          <xdr:col>3</xdr:col>
          <xdr:colOff>57150</xdr:colOff>
          <xdr:row>142</xdr:row>
          <xdr:rowOff>133350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144</xdr:row>
          <xdr:rowOff>28575</xdr:rowOff>
        </xdr:from>
        <xdr:to>
          <xdr:col>3</xdr:col>
          <xdr:colOff>57150</xdr:colOff>
          <xdr:row>145</xdr:row>
          <xdr:rowOff>133350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147</xdr:row>
          <xdr:rowOff>28575</xdr:rowOff>
        </xdr:from>
        <xdr:to>
          <xdr:col>3</xdr:col>
          <xdr:colOff>57150</xdr:colOff>
          <xdr:row>148</xdr:row>
          <xdr:rowOff>133350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150</xdr:row>
          <xdr:rowOff>28575</xdr:rowOff>
        </xdr:from>
        <xdr:to>
          <xdr:col>3</xdr:col>
          <xdr:colOff>57150</xdr:colOff>
          <xdr:row>151</xdr:row>
          <xdr:rowOff>133350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152</xdr:row>
          <xdr:rowOff>152400</xdr:rowOff>
        </xdr:from>
        <xdr:to>
          <xdr:col>3</xdr:col>
          <xdr:colOff>57150</xdr:colOff>
          <xdr:row>154</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156</xdr:row>
          <xdr:rowOff>28575</xdr:rowOff>
        </xdr:from>
        <xdr:to>
          <xdr:col>3</xdr:col>
          <xdr:colOff>57150</xdr:colOff>
          <xdr:row>157</xdr:row>
          <xdr:rowOff>133350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159</xdr:row>
          <xdr:rowOff>28575</xdr:rowOff>
        </xdr:from>
        <xdr:to>
          <xdr:col>3</xdr:col>
          <xdr:colOff>57150</xdr:colOff>
          <xdr:row>160</xdr:row>
          <xdr:rowOff>133350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162</xdr:row>
          <xdr:rowOff>28575</xdr:rowOff>
        </xdr:from>
        <xdr:to>
          <xdr:col>3</xdr:col>
          <xdr:colOff>57150</xdr:colOff>
          <xdr:row>163</xdr:row>
          <xdr:rowOff>133350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165</xdr:row>
          <xdr:rowOff>28575</xdr:rowOff>
        </xdr:from>
        <xdr:to>
          <xdr:col>3</xdr:col>
          <xdr:colOff>57150</xdr:colOff>
          <xdr:row>166</xdr:row>
          <xdr:rowOff>133350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168</xdr:row>
          <xdr:rowOff>28575</xdr:rowOff>
        </xdr:from>
        <xdr:to>
          <xdr:col>3</xdr:col>
          <xdr:colOff>57150</xdr:colOff>
          <xdr:row>169</xdr:row>
          <xdr:rowOff>133350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171</xdr:row>
          <xdr:rowOff>28575</xdr:rowOff>
        </xdr:from>
        <xdr:to>
          <xdr:col>3</xdr:col>
          <xdr:colOff>57150</xdr:colOff>
          <xdr:row>172</xdr:row>
          <xdr:rowOff>133350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174</xdr:row>
          <xdr:rowOff>28575</xdr:rowOff>
        </xdr:from>
        <xdr:to>
          <xdr:col>3</xdr:col>
          <xdr:colOff>57150</xdr:colOff>
          <xdr:row>175</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177</xdr:row>
          <xdr:rowOff>28575</xdr:rowOff>
        </xdr:from>
        <xdr:to>
          <xdr:col>3</xdr:col>
          <xdr:colOff>57150</xdr:colOff>
          <xdr:row>178</xdr:row>
          <xdr:rowOff>133350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36635</xdr:colOff>
      <xdr:row>0</xdr:row>
      <xdr:rowOff>65943</xdr:rowOff>
    </xdr:from>
    <xdr:to>
      <xdr:col>10</xdr:col>
      <xdr:colOff>0</xdr:colOff>
      <xdr:row>3</xdr:row>
      <xdr:rowOff>175847</xdr:rowOff>
    </xdr:to>
    <xdr:grpSp>
      <xdr:nvGrpSpPr>
        <xdr:cNvPr id="2" name="Group 1">
          <a:extLst>
            <a:ext uri="{FF2B5EF4-FFF2-40B4-BE49-F238E27FC236}">
              <a16:creationId xmlns:a16="http://schemas.microsoft.com/office/drawing/2014/main" id="{00000000-0008-0000-0200-000002000000}"/>
            </a:ext>
          </a:extLst>
        </xdr:cNvPr>
        <xdr:cNvGrpSpPr>
          <a:grpSpLocks/>
        </xdr:cNvGrpSpPr>
      </xdr:nvGrpSpPr>
      <xdr:grpSpPr bwMode="auto">
        <a:xfrm>
          <a:off x="236660" y="65943"/>
          <a:ext cx="2211265" cy="681404"/>
          <a:chOff x="0" y="0"/>
          <a:chExt cx="3257" cy="989"/>
        </a:xfrm>
      </xdr:grpSpPr>
      <xdr:sp macro="" textlink="">
        <xdr:nvSpPr>
          <xdr:cNvPr id="3" name="Freeform 2">
            <a:extLst>
              <a:ext uri="{FF2B5EF4-FFF2-40B4-BE49-F238E27FC236}">
                <a16:creationId xmlns:a16="http://schemas.microsoft.com/office/drawing/2014/main" id="{00000000-0008-0000-0200-000003000000}"/>
              </a:ext>
            </a:extLst>
          </xdr:cNvPr>
          <xdr:cNvSpPr>
            <a:spLocks/>
          </xdr:cNvSpPr>
        </xdr:nvSpPr>
        <xdr:spPr bwMode="auto">
          <a:xfrm>
            <a:off x="0" y="414"/>
            <a:ext cx="507" cy="528"/>
          </a:xfrm>
          <a:custGeom>
            <a:avLst/>
            <a:gdLst>
              <a:gd name="T0" fmla="*/ 292 w 507"/>
              <a:gd name="T1" fmla="+- 0 414 414"/>
              <a:gd name="T2" fmla="*/ 414 h 528"/>
              <a:gd name="T3" fmla="*/ 202 w 507"/>
              <a:gd name="T4" fmla="+- 0 414 414"/>
              <a:gd name="T5" fmla="*/ 414 h 528"/>
              <a:gd name="T6" fmla="*/ 0 w 507"/>
              <a:gd name="T7" fmla="+- 0 942 414"/>
              <a:gd name="T8" fmla="*/ 942 h 528"/>
              <a:gd name="T9" fmla="*/ 101 w 507"/>
              <a:gd name="T10" fmla="+- 0 942 414"/>
              <a:gd name="T11" fmla="*/ 942 h 528"/>
              <a:gd name="T12" fmla="*/ 160 w 507"/>
              <a:gd name="T13" fmla="+- 0 792 414"/>
              <a:gd name="T14" fmla="*/ 792 h 528"/>
              <a:gd name="T15" fmla="*/ 445 w 507"/>
              <a:gd name="T16" fmla="+- 0 792 414"/>
              <a:gd name="T17" fmla="*/ 792 h 528"/>
              <a:gd name="T18" fmla="*/ 410 w 507"/>
              <a:gd name="T19" fmla="+- 0 704 414"/>
              <a:gd name="T20" fmla="*/ 704 h 528"/>
              <a:gd name="T21" fmla="*/ 189 w 507"/>
              <a:gd name="T22" fmla="+- 0 704 414"/>
              <a:gd name="T23" fmla="*/ 704 h 528"/>
              <a:gd name="T24" fmla="*/ 250 w 507"/>
              <a:gd name="T25" fmla="+- 0 560 414"/>
              <a:gd name="T26" fmla="*/ 560 h 528"/>
              <a:gd name="T27" fmla="*/ 351 w 507"/>
              <a:gd name="T28" fmla="+- 0 560 414"/>
              <a:gd name="T29" fmla="*/ 560 h 528"/>
              <a:gd name="T30" fmla="*/ 292 w 507"/>
              <a:gd name="T31" fmla="+- 0 414 414"/>
              <a:gd name="T32" fmla="*/ 414 h 528"/>
              <a:gd name="T33" fmla="*/ 445 w 507"/>
              <a:gd name="T34" fmla="+- 0 792 414"/>
              <a:gd name="T35" fmla="*/ 792 h 528"/>
              <a:gd name="T36" fmla="*/ 341 w 507"/>
              <a:gd name="T37" fmla="+- 0 792 414"/>
              <a:gd name="T38" fmla="*/ 792 h 528"/>
              <a:gd name="T39" fmla="*/ 408 w 507"/>
              <a:gd name="T40" fmla="+- 0 942 414"/>
              <a:gd name="T41" fmla="*/ 942 h 528"/>
              <a:gd name="T42" fmla="*/ 506 w 507"/>
              <a:gd name="T43" fmla="+- 0 942 414"/>
              <a:gd name="T44" fmla="*/ 942 h 528"/>
              <a:gd name="T45" fmla="*/ 445 w 507"/>
              <a:gd name="T46" fmla="+- 0 792 414"/>
              <a:gd name="T47" fmla="*/ 792 h 528"/>
              <a:gd name="T48" fmla="*/ 351 w 507"/>
              <a:gd name="T49" fmla="+- 0 560 414"/>
              <a:gd name="T50" fmla="*/ 560 h 528"/>
              <a:gd name="T51" fmla="*/ 250 w 507"/>
              <a:gd name="T52" fmla="+- 0 560 414"/>
              <a:gd name="T53" fmla="*/ 560 h 528"/>
              <a:gd name="T54" fmla="*/ 309 w 507"/>
              <a:gd name="T55" fmla="+- 0 704 414"/>
              <a:gd name="T56" fmla="*/ 704 h 528"/>
              <a:gd name="T57" fmla="*/ 410 w 507"/>
              <a:gd name="T58" fmla="+- 0 704 414"/>
              <a:gd name="T59" fmla="*/ 704 h 528"/>
              <a:gd name="T60" fmla="*/ 351 w 507"/>
              <a:gd name="T61" fmla="+- 0 560 414"/>
              <a:gd name="T62" fmla="*/ 560 h 528"/>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Lst>
            <a:rect l="0" t="0" r="r" b="b"/>
            <a:pathLst>
              <a:path w="507" h="528">
                <a:moveTo>
                  <a:pt x="292" y="0"/>
                </a:moveTo>
                <a:lnTo>
                  <a:pt x="202" y="0"/>
                </a:lnTo>
                <a:lnTo>
                  <a:pt x="0" y="528"/>
                </a:lnTo>
                <a:lnTo>
                  <a:pt x="101" y="528"/>
                </a:lnTo>
                <a:lnTo>
                  <a:pt x="160" y="378"/>
                </a:lnTo>
                <a:lnTo>
                  <a:pt x="445" y="378"/>
                </a:lnTo>
                <a:lnTo>
                  <a:pt x="410" y="290"/>
                </a:lnTo>
                <a:lnTo>
                  <a:pt x="189" y="290"/>
                </a:lnTo>
                <a:lnTo>
                  <a:pt x="250" y="146"/>
                </a:lnTo>
                <a:lnTo>
                  <a:pt x="351" y="146"/>
                </a:lnTo>
                <a:lnTo>
                  <a:pt x="292" y="0"/>
                </a:lnTo>
                <a:close/>
                <a:moveTo>
                  <a:pt x="445" y="378"/>
                </a:moveTo>
                <a:lnTo>
                  <a:pt x="341" y="378"/>
                </a:lnTo>
                <a:lnTo>
                  <a:pt x="408" y="528"/>
                </a:lnTo>
                <a:lnTo>
                  <a:pt x="506" y="528"/>
                </a:lnTo>
                <a:lnTo>
                  <a:pt x="445" y="378"/>
                </a:lnTo>
                <a:close/>
                <a:moveTo>
                  <a:pt x="351" y="146"/>
                </a:moveTo>
                <a:lnTo>
                  <a:pt x="250" y="146"/>
                </a:lnTo>
                <a:lnTo>
                  <a:pt x="309" y="290"/>
                </a:lnTo>
                <a:lnTo>
                  <a:pt x="410" y="290"/>
                </a:lnTo>
                <a:lnTo>
                  <a:pt x="351" y="146"/>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a:extLst>
              <a:ext uri="{FF2B5EF4-FFF2-40B4-BE49-F238E27FC236}">
                <a16:creationId xmlns:a16="http://schemas.microsoft.com/office/drawing/2014/main" id="{00000000-0008-0000-0200-000004000000}"/>
              </a:ext>
            </a:extLst>
          </xdr:cNvPr>
          <xdr:cNvSpPr>
            <a:spLocks/>
          </xdr:cNvSpPr>
        </xdr:nvSpPr>
        <xdr:spPr bwMode="auto">
          <a:xfrm>
            <a:off x="533" y="535"/>
            <a:ext cx="180" cy="407"/>
          </a:xfrm>
          <a:custGeom>
            <a:avLst/>
            <a:gdLst>
              <a:gd name="T0" fmla="+- 0 626 534"/>
              <a:gd name="T1" fmla="*/ T0 w 180"/>
              <a:gd name="T2" fmla="+- 0 541 535"/>
              <a:gd name="T3" fmla="*/ 541 h 407"/>
              <a:gd name="T4" fmla="+- 0 534 534"/>
              <a:gd name="T5" fmla="*/ T4 w 180"/>
              <a:gd name="T6" fmla="+- 0 541 535"/>
              <a:gd name="T7" fmla="*/ 541 h 407"/>
              <a:gd name="T8" fmla="+- 0 534 534"/>
              <a:gd name="T9" fmla="*/ T8 w 180"/>
              <a:gd name="T10" fmla="+- 0 942 535"/>
              <a:gd name="T11" fmla="*/ 942 h 407"/>
              <a:gd name="T12" fmla="+- 0 629 534"/>
              <a:gd name="T13" fmla="*/ T12 w 180"/>
              <a:gd name="T14" fmla="+- 0 942 535"/>
              <a:gd name="T15" fmla="*/ 942 h 407"/>
              <a:gd name="T16" fmla="+- 0 629 534"/>
              <a:gd name="T17" fmla="*/ T16 w 180"/>
              <a:gd name="T18" fmla="+- 0 690 535"/>
              <a:gd name="T19" fmla="*/ 690 h 407"/>
              <a:gd name="T20" fmla="+- 0 642 534"/>
              <a:gd name="T21" fmla="*/ T20 w 180"/>
              <a:gd name="T22" fmla="+- 0 659 535"/>
              <a:gd name="T23" fmla="*/ 659 h 407"/>
              <a:gd name="T24" fmla="+- 0 665 534"/>
              <a:gd name="T25" fmla="*/ T24 w 180"/>
              <a:gd name="T26" fmla="+- 0 640 535"/>
              <a:gd name="T27" fmla="*/ 640 h 407"/>
              <a:gd name="T28" fmla="+- 0 691 534"/>
              <a:gd name="T29" fmla="*/ T28 w 180"/>
              <a:gd name="T30" fmla="+- 0 631 535"/>
              <a:gd name="T31" fmla="*/ 631 h 407"/>
              <a:gd name="T32" fmla="+- 0 714 534"/>
              <a:gd name="T33" fmla="*/ T32 w 180"/>
              <a:gd name="T34" fmla="+- 0 629 535"/>
              <a:gd name="T35" fmla="*/ 629 h 407"/>
              <a:gd name="T36" fmla="+- 0 714 534"/>
              <a:gd name="T37" fmla="*/ T36 w 180"/>
              <a:gd name="T38" fmla="+- 0 561 535"/>
              <a:gd name="T39" fmla="*/ 561 h 407"/>
              <a:gd name="T40" fmla="+- 0 637 534"/>
              <a:gd name="T41" fmla="*/ T40 w 180"/>
              <a:gd name="T42" fmla="+- 0 561 535"/>
              <a:gd name="T43" fmla="*/ 561 h 407"/>
              <a:gd name="T44" fmla="+- 0 635 534"/>
              <a:gd name="T45" fmla="*/ T44 w 180"/>
              <a:gd name="T46" fmla="+- 0 559 535"/>
              <a:gd name="T47" fmla="*/ 559 h 407"/>
              <a:gd name="T48" fmla="+- 0 626 534"/>
              <a:gd name="T49" fmla="*/ T48 w 180"/>
              <a:gd name="T50" fmla="+- 0 541 535"/>
              <a:gd name="T51" fmla="*/ 541 h 407"/>
              <a:gd name="T52" fmla="+- 0 714 534"/>
              <a:gd name="T53" fmla="*/ T52 w 180"/>
              <a:gd name="T54" fmla="+- 0 535 535"/>
              <a:gd name="T55" fmla="*/ 535 h 407"/>
              <a:gd name="T56" fmla="+- 0 689 534"/>
              <a:gd name="T57" fmla="*/ T56 w 180"/>
              <a:gd name="T58" fmla="+- 0 537 535"/>
              <a:gd name="T59" fmla="*/ 537 h 407"/>
              <a:gd name="T60" fmla="+- 0 669 534"/>
              <a:gd name="T61" fmla="*/ T60 w 180"/>
              <a:gd name="T62" fmla="+- 0 541 535"/>
              <a:gd name="T63" fmla="*/ 541 h 407"/>
              <a:gd name="T64" fmla="+- 0 652 534"/>
              <a:gd name="T65" fmla="*/ T64 w 180"/>
              <a:gd name="T66" fmla="+- 0 548 535"/>
              <a:gd name="T67" fmla="*/ 548 h 407"/>
              <a:gd name="T68" fmla="+- 0 637 534"/>
              <a:gd name="T69" fmla="*/ T68 w 180"/>
              <a:gd name="T70" fmla="+- 0 561 535"/>
              <a:gd name="T71" fmla="*/ 561 h 407"/>
              <a:gd name="T72" fmla="+- 0 714 534"/>
              <a:gd name="T73" fmla="*/ T72 w 180"/>
              <a:gd name="T74" fmla="+- 0 561 535"/>
              <a:gd name="T75" fmla="*/ 561 h 407"/>
              <a:gd name="T76" fmla="+- 0 714 534"/>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5" y="407"/>
                </a:lnTo>
                <a:lnTo>
                  <a:pt x="95" y="155"/>
                </a:lnTo>
                <a:lnTo>
                  <a:pt x="108" y="124"/>
                </a:lnTo>
                <a:lnTo>
                  <a:pt x="131" y="105"/>
                </a:lnTo>
                <a:lnTo>
                  <a:pt x="157" y="96"/>
                </a:lnTo>
                <a:lnTo>
                  <a:pt x="180" y="94"/>
                </a:lnTo>
                <a:lnTo>
                  <a:pt x="180" y="26"/>
                </a:lnTo>
                <a:lnTo>
                  <a:pt x="103" y="26"/>
                </a:lnTo>
                <a:lnTo>
                  <a:pt x="101" y="24"/>
                </a:lnTo>
                <a:lnTo>
                  <a:pt x="92" y="6"/>
                </a:lnTo>
                <a:close/>
                <a:moveTo>
                  <a:pt x="180" y="0"/>
                </a:moveTo>
                <a:lnTo>
                  <a:pt x="155" y="2"/>
                </a:lnTo>
                <a:lnTo>
                  <a:pt x="135" y="6"/>
                </a:lnTo>
                <a:lnTo>
                  <a:pt x="118" y="13"/>
                </a:lnTo>
                <a:lnTo>
                  <a:pt x="103" y="26"/>
                </a:lnTo>
                <a:lnTo>
                  <a:pt x="180" y="26"/>
                </a:lnTo>
                <a:lnTo>
                  <a:pt x="180" y="0"/>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cxnSp macro="">
        <xdr:nvCxnSpPr>
          <xdr:cNvPr id="5" name="Line 11">
            <a:extLst>
              <a:ext uri="{FF2B5EF4-FFF2-40B4-BE49-F238E27FC236}">
                <a16:creationId xmlns:a16="http://schemas.microsoft.com/office/drawing/2014/main" id="{00000000-0008-0000-0200-000005000000}"/>
              </a:ext>
            </a:extLst>
          </xdr:cNvPr>
          <xdr:cNvCxnSpPr>
            <a:cxnSpLocks noChangeShapeType="1"/>
          </xdr:cNvCxnSpPr>
        </xdr:nvCxnSpPr>
        <xdr:spPr bwMode="auto">
          <a:xfrm>
            <a:off x="846" y="626"/>
            <a:ext cx="0" cy="316"/>
          </a:xfrm>
          <a:prstGeom prst="line">
            <a:avLst/>
          </a:prstGeom>
          <a:noFill/>
          <a:ln w="59194">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cxnSp macro="">
        <xdr:nvCxnSpPr>
          <xdr:cNvPr id="6" name="Line 10">
            <a:extLst>
              <a:ext uri="{FF2B5EF4-FFF2-40B4-BE49-F238E27FC236}">
                <a16:creationId xmlns:a16="http://schemas.microsoft.com/office/drawing/2014/main" id="{00000000-0008-0000-0200-000006000000}"/>
              </a:ext>
            </a:extLst>
          </xdr:cNvPr>
          <xdr:cNvCxnSpPr>
            <a:cxnSpLocks noChangeShapeType="1"/>
          </xdr:cNvCxnSpPr>
        </xdr:nvCxnSpPr>
        <xdr:spPr bwMode="auto">
          <a:xfrm>
            <a:off x="750" y="583"/>
            <a:ext cx="188" cy="0"/>
          </a:xfrm>
          <a:prstGeom prst="line">
            <a:avLst/>
          </a:prstGeom>
          <a:noFill/>
          <a:ln w="54102">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cxnSp macro="">
        <xdr:nvCxnSpPr>
          <xdr:cNvPr id="7" name="Line 9">
            <a:extLst>
              <a:ext uri="{FF2B5EF4-FFF2-40B4-BE49-F238E27FC236}">
                <a16:creationId xmlns:a16="http://schemas.microsoft.com/office/drawing/2014/main" id="{00000000-0008-0000-0200-000007000000}"/>
              </a:ext>
            </a:extLst>
          </xdr:cNvPr>
          <xdr:cNvCxnSpPr>
            <a:cxnSpLocks noChangeShapeType="1"/>
          </xdr:cNvCxnSpPr>
        </xdr:nvCxnSpPr>
        <xdr:spPr bwMode="auto">
          <a:xfrm>
            <a:off x="846" y="413"/>
            <a:ext cx="0" cy="128"/>
          </a:xfrm>
          <a:prstGeom prst="line">
            <a:avLst/>
          </a:prstGeom>
          <a:noFill/>
          <a:ln w="59194">
            <a:solidFill>
              <a:schemeClr val="tx1">
                <a:lumMod val="85000"/>
                <a:lumOff val="15000"/>
              </a:schemeClr>
            </a:solidFill>
            <a:prstDash val="solid"/>
            <a:round/>
            <a:headEnd/>
            <a:tailEnd/>
          </a:ln>
          <a:extLst>
            <a:ext uri="{909E8E84-426E-40DD-AFC4-6F175D3DCCD1}">
              <a14:hiddenFill xmlns:a14="http://schemas.microsoft.com/office/drawing/2010/main">
                <a:noFill/>
              </a14:hiddenFill>
            </a:ext>
          </a:extLst>
        </xdr:spPr>
      </xdr:cxnSp>
      <xdr:sp macro="" textlink="">
        <xdr:nvSpPr>
          <xdr:cNvPr id="8" name="Freeform 7">
            <a:extLst>
              <a:ext uri="{FF2B5EF4-FFF2-40B4-BE49-F238E27FC236}">
                <a16:creationId xmlns:a16="http://schemas.microsoft.com/office/drawing/2014/main" id="{00000000-0008-0000-0200-000008000000}"/>
              </a:ext>
            </a:extLst>
          </xdr:cNvPr>
          <xdr:cNvSpPr>
            <a:spLocks/>
          </xdr:cNvSpPr>
        </xdr:nvSpPr>
        <xdr:spPr bwMode="auto">
          <a:xfrm>
            <a:off x="1371" y="535"/>
            <a:ext cx="180" cy="407"/>
          </a:xfrm>
          <a:custGeom>
            <a:avLst/>
            <a:gdLst>
              <a:gd name="T0" fmla="+- 0 1464 1372"/>
              <a:gd name="T1" fmla="*/ T0 w 180"/>
              <a:gd name="T2" fmla="+- 0 541 535"/>
              <a:gd name="T3" fmla="*/ 541 h 407"/>
              <a:gd name="T4" fmla="+- 0 1372 1372"/>
              <a:gd name="T5" fmla="*/ T4 w 180"/>
              <a:gd name="T6" fmla="+- 0 541 535"/>
              <a:gd name="T7" fmla="*/ 541 h 407"/>
              <a:gd name="T8" fmla="+- 0 1372 1372"/>
              <a:gd name="T9" fmla="*/ T8 w 180"/>
              <a:gd name="T10" fmla="+- 0 942 535"/>
              <a:gd name="T11" fmla="*/ 942 h 407"/>
              <a:gd name="T12" fmla="+- 0 1466 1372"/>
              <a:gd name="T13" fmla="*/ T12 w 180"/>
              <a:gd name="T14" fmla="+- 0 942 535"/>
              <a:gd name="T15" fmla="*/ 942 h 407"/>
              <a:gd name="T16" fmla="+- 0 1466 1372"/>
              <a:gd name="T17" fmla="*/ T16 w 180"/>
              <a:gd name="T18" fmla="+- 0 690 535"/>
              <a:gd name="T19" fmla="*/ 690 h 407"/>
              <a:gd name="T20" fmla="+- 0 1480 1372"/>
              <a:gd name="T21" fmla="*/ T20 w 180"/>
              <a:gd name="T22" fmla="+- 0 659 535"/>
              <a:gd name="T23" fmla="*/ 659 h 407"/>
              <a:gd name="T24" fmla="+- 0 1502 1372"/>
              <a:gd name="T25" fmla="*/ T24 w 180"/>
              <a:gd name="T26" fmla="+- 0 640 535"/>
              <a:gd name="T27" fmla="*/ 640 h 407"/>
              <a:gd name="T28" fmla="+- 0 1528 1372"/>
              <a:gd name="T29" fmla="*/ T28 w 180"/>
              <a:gd name="T30" fmla="+- 0 631 535"/>
              <a:gd name="T31" fmla="*/ 631 h 407"/>
              <a:gd name="T32" fmla="+- 0 1552 1372"/>
              <a:gd name="T33" fmla="*/ T32 w 180"/>
              <a:gd name="T34" fmla="+- 0 628 535"/>
              <a:gd name="T35" fmla="*/ 628 h 407"/>
              <a:gd name="T36" fmla="+- 0 1551 1372"/>
              <a:gd name="T37" fmla="*/ T36 w 180"/>
              <a:gd name="T38" fmla="+- 0 561 535"/>
              <a:gd name="T39" fmla="*/ 561 h 407"/>
              <a:gd name="T40" fmla="+- 0 1474 1372"/>
              <a:gd name="T41" fmla="*/ T40 w 180"/>
              <a:gd name="T42" fmla="+- 0 561 535"/>
              <a:gd name="T43" fmla="*/ 561 h 407"/>
              <a:gd name="T44" fmla="+- 0 1473 1372"/>
              <a:gd name="T45" fmla="*/ T44 w 180"/>
              <a:gd name="T46" fmla="+- 0 559 535"/>
              <a:gd name="T47" fmla="*/ 559 h 407"/>
              <a:gd name="T48" fmla="+- 0 1464 1372"/>
              <a:gd name="T49" fmla="*/ T48 w 180"/>
              <a:gd name="T50" fmla="+- 0 541 535"/>
              <a:gd name="T51" fmla="*/ 541 h 407"/>
              <a:gd name="T52" fmla="+- 0 1551 1372"/>
              <a:gd name="T53" fmla="*/ T52 w 180"/>
              <a:gd name="T54" fmla="+- 0 535 535"/>
              <a:gd name="T55" fmla="*/ 535 h 407"/>
              <a:gd name="T56" fmla="+- 0 1526 1372"/>
              <a:gd name="T57" fmla="*/ T56 w 180"/>
              <a:gd name="T58" fmla="+- 0 537 535"/>
              <a:gd name="T59" fmla="*/ 537 h 407"/>
              <a:gd name="T60" fmla="+- 0 1506 1372"/>
              <a:gd name="T61" fmla="*/ T60 w 180"/>
              <a:gd name="T62" fmla="+- 0 541 535"/>
              <a:gd name="T63" fmla="*/ 541 h 407"/>
              <a:gd name="T64" fmla="+- 0 1489 1372"/>
              <a:gd name="T65" fmla="*/ T64 w 180"/>
              <a:gd name="T66" fmla="+- 0 548 535"/>
              <a:gd name="T67" fmla="*/ 548 h 407"/>
              <a:gd name="T68" fmla="+- 0 1474 1372"/>
              <a:gd name="T69" fmla="*/ T68 w 180"/>
              <a:gd name="T70" fmla="+- 0 561 535"/>
              <a:gd name="T71" fmla="*/ 561 h 407"/>
              <a:gd name="T72" fmla="+- 0 1551 1372"/>
              <a:gd name="T73" fmla="*/ T72 w 180"/>
              <a:gd name="T74" fmla="+- 0 561 535"/>
              <a:gd name="T75" fmla="*/ 561 h 407"/>
              <a:gd name="T76" fmla="+- 0 1551 1372"/>
              <a:gd name="T77" fmla="*/ T76 w 180"/>
              <a:gd name="T78" fmla="+- 0 535 535"/>
              <a:gd name="T79" fmla="*/ 535 h 40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Lst>
            <a:rect l="0" t="0" r="r" b="b"/>
            <a:pathLst>
              <a:path w="180" h="407">
                <a:moveTo>
                  <a:pt x="92" y="6"/>
                </a:moveTo>
                <a:lnTo>
                  <a:pt x="0" y="6"/>
                </a:lnTo>
                <a:lnTo>
                  <a:pt x="0" y="407"/>
                </a:lnTo>
                <a:lnTo>
                  <a:pt x="94" y="407"/>
                </a:lnTo>
                <a:lnTo>
                  <a:pt x="94" y="155"/>
                </a:lnTo>
                <a:lnTo>
                  <a:pt x="108" y="124"/>
                </a:lnTo>
                <a:lnTo>
                  <a:pt x="130" y="105"/>
                </a:lnTo>
                <a:lnTo>
                  <a:pt x="156" y="96"/>
                </a:lnTo>
                <a:lnTo>
                  <a:pt x="180" y="93"/>
                </a:lnTo>
                <a:lnTo>
                  <a:pt x="179" y="26"/>
                </a:lnTo>
                <a:lnTo>
                  <a:pt x="102" y="26"/>
                </a:lnTo>
                <a:lnTo>
                  <a:pt x="101" y="24"/>
                </a:lnTo>
                <a:lnTo>
                  <a:pt x="92" y="6"/>
                </a:lnTo>
                <a:close/>
                <a:moveTo>
                  <a:pt x="179" y="0"/>
                </a:moveTo>
                <a:lnTo>
                  <a:pt x="154" y="2"/>
                </a:lnTo>
                <a:lnTo>
                  <a:pt x="134" y="6"/>
                </a:lnTo>
                <a:lnTo>
                  <a:pt x="117" y="13"/>
                </a:lnTo>
                <a:lnTo>
                  <a:pt x="102" y="26"/>
                </a:lnTo>
                <a:lnTo>
                  <a:pt x="179" y="26"/>
                </a:lnTo>
                <a:lnTo>
                  <a:pt x="179" y="0"/>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Freeform 8">
            <a:extLst>
              <a:ext uri="{FF2B5EF4-FFF2-40B4-BE49-F238E27FC236}">
                <a16:creationId xmlns:a16="http://schemas.microsoft.com/office/drawing/2014/main" id="{00000000-0008-0000-0200-000009000000}"/>
              </a:ext>
            </a:extLst>
          </xdr:cNvPr>
          <xdr:cNvSpPr>
            <a:spLocks/>
          </xdr:cNvSpPr>
        </xdr:nvSpPr>
        <xdr:spPr bwMode="auto">
          <a:xfrm>
            <a:off x="976" y="411"/>
            <a:ext cx="352" cy="530"/>
          </a:xfrm>
          <a:custGeom>
            <a:avLst/>
            <a:gdLst>
              <a:gd name="T0" fmla="+- 0 976 976"/>
              <a:gd name="T1" fmla="*/ T0 w 352"/>
              <a:gd name="T2" fmla="+- 0 412 412"/>
              <a:gd name="T3" fmla="*/ 412 h 530"/>
              <a:gd name="T4" fmla="+- 0 976 976"/>
              <a:gd name="T5" fmla="*/ T4 w 352"/>
              <a:gd name="T6" fmla="+- 0 942 412"/>
              <a:gd name="T7" fmla="*/ 942 h 530"/>
              <a:gd name="T8" fmla="+- 0 1076 976"/>
              <a:gd name="T9" fmla="*/ T8 w 352"/>
              <a:gd name="T10" fmla="+- 0 942 412"/>
              <a:gd name="T11" fmla="*/ 942 h 530"/>
              <a:gd name="T12" fmla="+- 0 1076 976"/>
              <a:gd name="T13" fmla="*/ T12 w 352"/>
              <a:gd name="T14" fmla="+- 0 674 412"/>
              <a:gd name="T15" fmla="*/ 674 h 530"/>
              <a:gd name="T16" fmla="+- 0 1105 976"/>
              <a:gd name="T17" fmla="*/ T16 w 352"/>
              <a:gd name="T18" fmla="+- 0 639 412"/>
              <a:gd name="T19" fmla="*/ 639 h 530"/>
              <a:gd name="T20" fmla="+- 0 1158 976"/>
              <a:gd name="T21" fmla="*/ T20 w 352"/>
              <a:gd name="T22" fmla="+- 0 628 412"/>
              <a:gd name="T23" fmla="*/ 628 h 530"/>
              <a:gd name="T24" fmla="+- 0 1319 976"/>
              <a:gd name="T25" fmla="*/ T24 w 352"/>
              <a:gd name="T26" fmla="+- 0 628 412"/>
              <a:gd name="T27" fmla="*/ 628 h 530"/>
              <a:gd name="T28" fmla="+- 0 1298 976"/>
              <a:gd name="T29" fmla="*/ T28 w 352"/>
              <a:gd name="T30" fmla="+- 0 578 412"/>
              <a:gd name="T31" fmla="*/ 578 h 530"/>
              <a:gd name="T32" fmla="+- 0 1270 976"/>
              <a:gd name="T33" fmla="*/ T32 w 352"/>
              <a:gd name="T34" fmla="+- 0 558 412"/>
              <a:gd name="T35" fmla="*/ 558 h 530"/>
              <a:gd name="T36" fmla="+- 0 1070 976"/>
              <a:gd name="T37" fmla="*/ T36 w 352"/>
              <a:gd name="T38" fmla="+- 0 558 412"/>
              <a:gd name="T39" fmla="*/ 558 h 530"/>
              <a:gd name="T40" fmla="+- 0 1070 976"/>
              <a:gd name="T41" fmla="*/ T40 w 352"/>
              <a:gd name="T42" fmla="+- 0 412 412"/>
              <a:gd name="T43" fmla="*/ 412 h 530"/>
              <a:gd name="T44" fmla="+- 0 976 976"/>
              <a:gd name="T45" fmla="*/ T44 w 352"/>
              <a:gd name="T46" fmla="+- 0 412 412"/>
              <a:gd name="T47" fmla="*/ 412 h 530"/>
              <a:gd name="T48" fmla="+- 0 1319 976"/>
              <a:gd name="T49" fmla="*/ T48 w 352"/>
              <a:gd name="T50" fmla="+- 0 628 412"/>
              <a:gd name="T51" fmla="*/ 628 h 530"/>
              <a:gd name="T52" fmla="+- 0 1158 976"/>
              <a:gd name="T53" fmla="*/ T52 w 352"/>
              <a:gd name="T54" fmla="+- 0 628 412"/>
              <a:gd name="T55" fmla="*/ 628 h 530"/>
              <a:gd name="T56" fmla="+- 0 1210 976"/>
              <a:gd name="T57" fmla="*/ T56 w 352"/>
              <a:gd name="T58" fmla="+- 0 641 412"/>
              <a:gd name="T59" fmla="*/ 641 h 530"/>
              <a:gd name="T60" fmla="+- 0 1233 976"/>
              <a:gd name="T61" fmla="*/ T60 w 352"/>
              <a:gd name="T62" fmla="+- 0 677 412"/>
              <a:gd name="T63" fmla="*/ 677 h 530"/>
              <a:gd name="T64" fmla="+- 0 1233 976"/>
              <a:gd name="T65" fmla="*/ T64 w 352"/>
              <a:gd name="T66" fmla="+- 0 942 412"/>
              <a:gd name="T67" fmla="*/ 942 h 530"/>
              <a:gd name="T68" fmla="+- 0 1328 976"/>
              <a:gd name="T69" fmla="*/ T68 w 352"/>
              <a:gd name="T70" fmla="+- 0 942 412"/>
              <a:gd name="T71" fmla="*/ 942 h 530"/>
              <a:gd name="T72" fmla="+- 0 1328 976"/>
              <a:gd name="T73" fmla="*/ T72 w 352"/>
              <a:gd name="T74" fmla="+- 0 649 412"/>
              <a:gd name="T75" fmla="*/ 649 h 530"/>
              <a:gd name="T76" fmla="+- 0 1319 976"/>
              <a:gd name="T77" fmla="*/ T76 w 352"/>
              <a:gd name="T78" fmla="+- 0 628 412"/>
              <a:gd name="T79" fmla="*/ 628 h 530"/>
              <a:gd name="T80" fmla="+- 0 1176 976"/>
              <a:gd name="T81" fmla="*/ T80 w 352"/>
              <a:gd name="T82" fmla="+- 0 523 412"/>
              <a:gd name="T83" fmla="*/ 523 h 530"/>
              <a:gd name="T84" fmla="+- 0 1114 976"/>
              <a:gd name="T85" fmla="*/ T84 w 352"/>
              <a:gd name="T86" fmla="+- 0 531 412"/>
              <a:gd name="T87" fmla="*/ 531 h 530"/>
              <a:gd name="T88" fmla="+- 0 1070 976"/>
              <a:gd name="T89" fmla="*/ T88 w 352"/>
              <a:gd name="T90" fmla="+- 0 558 412"/>
              <a:gd name="T91" fmla="*/ 558 h 530"/>
              <a:gd name="T92" fmla="+- 0 1270 976"/>
              <a:gd name="T93" fmla="*/ T92 w 352"/>
              <a:gd name="T94" fmla="+- 0 558 412"/>
              <a:gd name="T95" fmla="*/ 558 h 530"/>
              <a:gd name="T96" fmla="+- 0 1242 976"/>
              <a:gd name="T97" fmla="*/ T96 w 352"/>
              <a:gd name="T98" fmla="+- 0 537 412"/>
              <a:gd name="T99" fmla="*/ 537 h 530"/>
              <a:gd name="T100" fmla="+- 0 1176 976"/>
              <a:gd name="T101" fmla="*/ T100 w 352"/>
              <a:gd name="T102" fmla="+- 0 523 412"/>
              <a:gd name="T103" fmla="*/ 523 h 53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352" h="530">
                <a:moveTo>
                  <a:pt x="0" y="0"/>
                </a:moveTo>
                <a:lnTo>
                  <a:pt x="0" y="530"/>
                </a:lnTo>
                <a:lnTo>
                  <a:pt x="100" y="530"/>
                </a:lnTo>
                <a:lnTo>
                  <a:pt x="100" y="262"/>
                </a:lnTo>
                <a:lnTo>
                  <a:pt x="129" y="227"/>
                </a:lnTo>
                <a:lnTo>
                  <a:pt x="182" y="216"/>
                </a:lnTo>
                <a:lnTo>
                  <a:pt x="343" y="216"/>
                </a:lnTo>
                <a:lnTo>
                  <a:pt x="322" y="166"/>
                </a:lnTo>
                <a:lnTo>
                  <a:pt x="294" y="146"/>
                </a:lnTo>
                <a:lnTo>
                  <a:pt x="94" y="146"/>
                </a:lnTo>
                <a:lnTo>
                  <a:pt x="94" y="0"/>
                </a:lnTo>
                <a:lnTo>
                  <a:pt x="0" y="0"/>
                </a:lnTo>
                <a:close/>
                <a:moveTo>
                  <a:pt x="343" y="216"/>
                </a:moveTo>
                <a:lnTo>
                  <a:pt x="182" y="216"/>
                </a:lnTo>
                <a:lnTo>
                  <a:pt x="234" y="229"/>
                </a:lnTo>
                <a:lnTo>
                  <a:pt x="257" y="265"/>
                </a:lnTo>
                <a:lnTo>
                  <a:pt x="257" y="530"/>
                </a:lnTo>
                <a:lnTo>
                  <a:pt x="352" y="530"/>
                </a:lnTo>
                <a:lnTo>
                  <a:pt x="352" y="237"/>
                </a:lnTo>
                <a:lnTo>
                  <a:pt x="343" y="216"/>
                </a:lnTo>
                <a:close/>
                <a:moveTo>
                  <a:pt x="200" y="111"/>
                </a:moveTo>
                <a:lnTo>
                  <a:pt x="138" y="119"/>
                </a:lnTo>
                <a:lnTo>
                  <a:pt x="94" y="146"/>
                </a:lnTo>
                <a:lnTo>
                  <a:pt x="294" y="146"/>
                </a:lnTo>
                <a:lnTo>
                  <a:pt x="266" y="125"/>
                </a:lnTo>
                <a:lnTo>
                  <a:pt x="200" y="111"/>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00000000-0008-0000-0200-00000A000000}"/>
              </a:ext>
            </a:extLst>
          </xdr:cNvPr>
          <xdr:cNvSpPr>
            <a:spLocks/>
          </xdr:cNvSpPr>
        </xdr:nvSpPr>
        <xdr:spPr bwMode="auto">
          <a:xfrm>
            <a:off x="1546" y="526"/>
            <a:ext cx="427" cy="427"/>
          </a:xfrm>
          <a:custGeom>
            <a:avLst/>
            <a:gdLst>
              <a:gd name="T0" fmla="+- 0 1759 1546"/>
              <a:gd name="T1" fmla="*/ T0 w 427"/>
              <a:gd name="T2" fmla="+- 0 526 526"/>
              <a:gd name="T3" fmla="*/ 526 h 427"/>
              <a:gd name="T4" fmla="+- 0 1692 1546"/>
              <a:gd name="T5" fmla="*/ T4 w 427"/>
              <a:gd name="T6" fmla="+- 0 537 526"/>
              <a:gd name="T7" fmla="*/ 537 h 427"/>
              <a:gd name="T8" fmla="+- 0 1633 1546"/>
              <a:gd name="T9" fmla="*/ T8 w 427"/>
              <a:gd name="T10" fmla="+- 0 567 526"/>
              <a:gd name="T11" fmla="*/ 567 h 427"/>
              <a:gd name="T12" fmla="+- 0 1587 1546"/>
              <a:gd name="T13" fmla="*/ T12 w 427"/>
              <a:gd name="T14" fmla="+- 0 613 526"/>
              <a:gd name="T15" fmla="*/ 613 h 427"/>
              <a:gd name="T16" fmla="+- 0 1557 1546"/>
              <a:gd name="T17" fmla="*/ T16 w 427"/>
              <a:gd name="T18" fmla="+- 0 672 526"/>
              <a:gd name="T19" fmla="*/ 672 h 427"/>
              <a:gd name="T20" fmla="+- 0 1546 1546"/>
              <a:gd name="T21" fmla="*/ T20 w 427"/>
              <a:gd name="T22" fmla="+- 0 739 526"/>
              <a:gd name="T23" fmla="*/ 739 h 427"/>
              <a:gd name="T24" fmla="+- 0 1557 1546"/>
              <a:gd name="T25" fmla="*/ T24 w 427"/>
              <a:gd name="T26" fmla="+- 0 806 526"/>
              <a:gd name="T27" fmla="*/ 806 h 427"/>
              <a:gd name="T28" fmla="+- 0 1587 1546"/>
              <a:gd name="T29" fmla="*/ T28 w 427"/>
              <a:gd name="T30" fmla="+- 0 865 526"/>
              <a:gd name="T31" fmla="*/ 865 h 427"/>
              <a:gd name="T32" fmla="+- 0 1633 1546"/>
              <a:gd name="T33" fmla="*/ T32 w 427"/>
              <a:gd name="T34" fmla="+- 0 911 526"/>
              <a:gd name="T35" fmla="*/ 911 h 427"/>
              <a:gd name="T36" fmla="+- 0 1692 1546"/>
              <a:gd name="T37" fmla="*/ T36 w 427"/>
              <a:gd name="T38" fmla="+- 0 941 526"/>
              <a:gd name="T39" fmla="*/ 941 h 427"/>
              <a:gd name="T40" fmla="+- 0 1759 1546"/>
              <a:gd name="T41" fmla="*/ T40 w 427"/>
              <a:gd name="T42" fmla="+- 0 952 526"/>
              <a:gd name="T43" fmla="*/ 952 h 427"/>
              <a:gd name="T44" fmla="+- 0 1825 1546"/>
              <a:gd name="T45" fmla="*/ T44 w 427"/>
              <a:gd name="T46" fmla="+- 0 942 526"/>
              <a:gd name="T47" fmla="*/ 942 h 427"/>
              <a:gd name="T48" fmla="+- 0 1882 1546"/>
              <a:gd name="T49" fmla="*/ T48 w 427"/>
              <a:gd name="T50" fmla="+- 0 913 526"/>
              <a:gd name="T51" fmla="*/ 913 h 427"/>
              <a:gd name="T52" fmla="+- 0 1928 1546"/>
              <a:gd name="T53" fmla="*/ T52 w 427"/>
              <a:gd name="T54" fmla="+- 0 869 526"/>
              <a:gd name="T55" fmla="*/ 869 h 427"/>
              <a:gd name="T56" fmla="+- 0 1933 1546"/>
              <a:gd name="T57" fmla="*/ T56 w 427"/>
              <a:gd name="T58" fmla="+- 0 860 526"/>
              <a:gd name="T59" fmla="*/ 860 h 427"/>
              <a:gd name="T60" fmla="+- 0 1759 1546"/>
              <a:gd name="T61" fmla="*/ T60 w 427"/>
              <a:gd name="T62" fmla="+- 0 860 526"/>
              <a:gd name="T63" fmla="*/ 860 h 427"/>
              <a:gd name="T64" fmla="+- 0 1725 1546"/>
              <a:gd name="T65" fmla="*/ T64 w 427"/>
              <a:gd name="T66" fmla="+- 0 855 526"/>
              <a:gd name="T67" fmla="*/ 855 h 427"/>
              <a:gd name="T68" fmla="+- 0 1695 1546"/>
              <a:gd name="T69" fmla="*/ T68 w 427"/>
              <a:gd name="T70" fmla="+- 0 840 526"/>
              <a:gd name="T71" fmla="*/ 840 h 427"/>
              <a:gd name="T72" fmla="+- 0 1670 1546"/>
              <a:gd name="T73" fmla="*/ T72 w 427"/>
              <a:gd name="T74" fmla="+- 0 818 526"/>
              <a:gd name="T75" fmla="*/ 818 h 427"/>
              <a:gd name="T76" fmla="+- 0 1653 1546"/>
              <a:gd name="T77" fmla="*/ T76 w 427"/>
              <a:gd name="T78" fmla="+- 0 790 526"/>
              <a:gd name="T79" fmla="*/ 790 h 427"/>
              <a:gd name="T80" fmla="+- 0 1966 1546"/>
              <a:gd name="T81" fmla="*/ T80 w 427"/>
              <a:gd name="T82" fmla="+- 0 790 526"/>
              <a:gd name="T83" fmla="*/ 790 h 427"/>
              <a:gd name="T84" fmla="+- 0 1969 1546"/>
              <a:gd name="T85" fmla="*/ T84 w 427"/>
              <a:gd name="T86" fmla="+- 0 778 526"/>
              <a:gd name="T87" fmla="*/ 778 h 427"/>
              <a:gd name="T88" fmla="+- 0 1971 1546"/>
              <a:gd name="T89" fmla="*/ T88 w 427"/>
              <a:gd name="T90" fmla="+- 0 765 526"/>
              <a:gd name="T91" fmla="*/ 765 h 427"/>
              <a:gd name="T92" fmla="+- 0 1972 1546"/>
              <a:gd name="T93" fmla="*/ T92 w 427"/>
              <a:gd name="T94" fmla="+- 0 752 526"/>
              <a:gd name="T95" fmla="*/ 752 h 427"/>
              <a:gd name="T96" fmla="+- 0 1972 1546"/>
              <a:gd name="T97" fmla="*/ T96 w 427"/>
              <a:gd name="T98" fmla="+- 0 739 526"/>
              <a:gd name="T99" fmla="*/ 739 h 427"/>
              <a:gd name="T100" fmla="+- 0 1966 1546"/>
              <a:gd name="T101" fmla="*/ T100 w 427"/>
              <a:gd name="T102" fmla="+- 0 701 526"/>
              <a:gd name="T103" fmla="*/ 701 h 427"/>
              <a:gd name="T104" fmla="+- 0 1652 1546"/>
              <a:gd name="T105" fmla="*/ T104 w 427"/>
              <a:gd name="T106" fmla="+- 0 701 526"/>
              <a:gd name="T107" fmla="*/ 701 h 427"/>
              <a:gd name="T108" fmla="+- 0 1670 1546"/>
              <a:gd name="T109" fmla="*/ T108 w 427"/>
              <a:gd name="T110" fmla="+- 0 672 526"/>
              <a:gd name="T111" fmla="*/ 672 h 427"/>
              <a:gd name="T112" fmla="+- 0 1694 1546"/>
              <a:gd name="T113" fmla="*/ T112 w 427"/>
              <a:gd name="T114" fmla="+- 0 649 526"/>
              <a:gd name="T115" fmla="*/ 649 h 427"/>
              <a:gd name="T116" fmla="+- 0 1725 1546"/>
              <a:gd name="T117" fmla="*/ T116 w 427"/>
              <a:gd name="T118" fmla="+- 0 634 526"/>
              <a:gd name="T119" fmla="*/ 634 h 427"/>
              <a:gd name="T120" fmla="+- 0 1759 1546"/>
              <a:gd name="T121" fmla="*/ T120 w 427"/>
              <a:gd name="T122" fmla="+- 0 629 526"/>
              <a:gd name="T123" fmla="*/ 629 h 427"/>
              <a:gd name="T124" fmla="+- 0 1939 1546"/>
              <a:gd name="T125" fmla="*/ T124 w 427"/>
              <a:gd name="T126" fmla="+- 0 629 526"/>
              <a:gd name="T127" fmla="*/ 629 h 427"/>
              <a:gd name="T128" fmla="+- 0 1931 1546"/>
              <a:gd name="T129" fmla="*/ T128 w 427"/>
              <a:gd name="T130" fmla="+- 0 613 526"/>
              <a:gd name="T131" fmla="*/ 613 h 427"/>
              <a:gd name="T132" fmla="+- 0 1885 1546"/>
              <a:gd name="T133" fmla="*/ T132 w 427"/>
              <a:gd name="T134" fmla="+- 0 567 526"/>
              <a:gd name="T135" fmla="*/ 567 h 427"/>
              <a:gd name="T136" fmla="+- 0 1826 1546"/>
              <a:gd name="T137" fmla="*/ T136 w 427"/>
              <a:gd name="T138" fmla="+- 0 537 526"/>
              <a:gd name="T139" fmla="*/ 537 h 427"/>
              <a:gd name="T140" fmla="+- 0 1759 1546"/>
              <a:gd name="T141" fmla="*/ T140 w 427"/>
              <a:gd name="T142" fmla="+- 0 526 526"/>
              <a:gd name="T143" fmla="*/ 526 h 427"/>
              <a:gd name="T144" fmla="+- 0 1959 1546"/>
              <a:gd name="T145" fmla="*/ T144 w 427"/>
              <a:gd name="T146" fmla="+- 0 814 526"/>
              <a:gd name="T147" fmla="*/ 814 h 427"/>
              <a:gd name="T148" fmla="+- 0 1852 1546"/>
              <a:gd name="T149" fmla="*/ T148 w 427"/>
              <a:gd name="T150" fmla="+- 0 814 526"/>
              <a:gd name="T151" fmla="*/ 814 h 427"/>
              <a:gd name="T152" fmla="+- 0 1834 1546"/>
              <a:gd name="T153" fmla="*/ T152 w 427"/>
              <a:gd name="T154" fmla="+- 0 833 526"/>
              <a:gd name="T155" fmla="*/ 833 h 427"/>
              <a:gd name="T156" fmla="+- 0 1812 1546"/>
              <a:gd name="T157" fmla="*/ T156 w 427"/>
              <a:gd name="T158" fmla="+- 0 847 526"/>
              <a:gd name="T159" fmla="*/ 847 h 427"/>
              <a:gd name="T160" fmla="+- 0 1787 1546"/>
              <a:gd name="T161" fmla="*/ T160 w 427"/>
              <a:gd name="T162" fmla="+- 0 857 526"/>
              <a:gd name="T163" fmla="*/ 857 h 427"/>
              <a:gd name="T164" fmla="+- 0 1759 1546"/>
              <a:gd name="T165" fmla="*/ T164 w 427"/>
              <a:gd name="T166" fmla="+- 0 860 526"/>
              <a:gd name="T167" fmla="*/ 860 h 427"/>
              <a:gd name="T168" fmla="+- 0 1933 1546"/>
              <a:gd name="T169" fmla="*/ T168 w 427"/>
              <a:gd name="T170" fmla="+- 0 860 526"/>
              <a:gd name="T171" fmla="*/ 860 h 427"/>
              <a:gd name="T172" fmla="+- 0 1959 1546"/>
              <a:gd name="T173" fmla="*/ T172 w 427"/>
              <a:gd name="T174" fmla="+- 0 814 526"/>
              <a:gd name="T175" fmla="*/ 814 h 427"/>
              <a:gd name="T176" fmla="+- 0 1939 1546"/>
              <a:gd name="T177" fmla="*/ T176 w 427"/>
              <a:gd name="T178" fmla="+- 0 629 526"/>
              <a:gd name="T179" fmla="*/ 629 h 427"/>
              <a:gd name="T180" fmla="+- 0 1759 1546"/>
              <a:gd name="T181" fmla="*/ T180 w 427"/>
              <a:gd name="T182" fmla="+- 0 629 526"/>
              <a:gd name="T183" fmla="*/ 629 h 427"/>
              <a:gd name="T184" fmla="+- 0 1794 1546"/>
              <a:gd name="T185" fmla="*/ T184 w 427"/>
              <a:gd name="T186" fmla="+- 0 634 526"/>
              <a:gd name="T187" fmla="*/ 634 h 427"/>
              <a:gd name="T188" fmla="+- 0 1824 1546"/>
              <a:gd name="T189" fmla="*/ T188 w 427"/>
              <a:gd name="T190" fmla="+- 0 649 526"/>
              <a:gd name="T191" fmla="*/ 649 h 427"/>
              <a:gd name="T192" fmla="+- 0 1849 1546"/>
              <a:gd name="T193" fmla="*/ T192 w 427"/>
              <a:gd name="T194" fmla="+- 0 672 526"/>
              <a:gd name="T195" fmla="*/ 672 h 427"/>
              <a:gd name="T196" fmla="+- 0 1866 1546"/>
              <a:gd name="T197" fmla="*/ T196 w 427"/>
              <a:gd name="T198" fmla="+- 0 701 526"/>
              <a:gd name="T199" fmla="*/ 701 h 427"/>
              <a:gd name="T200" fmla="+- 0 1966 1546"/>
              <a:gd name="T201" fmla="*/ T200 w 427"/>
              <a:gd name="T202" fmla="+- 0 701 526"/>
              <a:gd name="T203" fmla="*/ 701 h 427"/>
              <a:gd name="T204" fmla="+- 0 1961 1546"/>
              <a:gd name="T205" fmla="*/ T204 w 427"/>
              <a:gd name="T206" fmla="+- 0 672 526"/>
              <a:gd name="T207" fmla="*/ 672 h 427"/>
              <a:gd name="T208" fmla="+- 0 1939 1546"/>
              <a:gd name="T209" fmla="*/ T208 w 427"/>
              <a:gd name="T210" fmla="+- 0 629 526"/>
              <a:gd name="T211" fmla="*/ 629 h 427"/>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Lst>
            <a:rect l="0" t="0" r="r" b="b"/>
            <a:pathLst>
              <a:path w="427" h="427">
                <a:moveTo>
                  <a:pt x="213" y="0"/>
                </a:moveTo>
                <a:lnTo>
                  <a:pt x="146" y="11"/>
                </a:lnTo>
                <a:lnTo>
                  <a:pt x="87" y="41"/>
                </a:lnTo>
                <a:lnTo>
                  <a:pt x="41" y="87"/>
                </a:lnTo>
                <a:lnTo>
                  <a:pt x="11" y="146"/>
                </a:lnTo>
                <a:lnTo>
                  <a:pt x="0" y="213"/>
                </a:lnTo>
                <a:lnTo>
                  <a:pt x="11" y="280"/>
                </a:lnTo>
                <a:lnTo>
                  <a:pt x="41" y="339"/>
                </a:lnTo>
                <a:lnTo>
                  <a:pt x="87" y="385"/>
                </a:lnTo>
                <a:lnTo>
                  <a:pt x="146" y="415"/>
                </a:lnTo>
                <a:lnTo>
                  <a:pt x="213" y="426"/>
                </a:lnTo>
                <a:lnTo>
                  <a:pt x="279" y="416"/>
                </a:lnTo>
                <a:lnTo>
                  <a:pt x="336" y="387"/>
                </a:lnTo>
                <a:lnTo>
                  <a:pt x="382" y="343"/>
                </a:lnTo>
                <a:lnTo>
                  <a:pt x="387" y="334"/>
                </a:lnTo>
                <a:lnTo>
                  <a:pt x="213" y="334"/>
                </a:lnTo>
                <a:lnTo>
                  <a:pt x="179" y="329"/>
                </a:lnTo>
                <a:lnTo>
                  <a:pt x="149" y="314"/>
                </a:lnTo>
                <a:lnTo>
                  <a:pt x="124" y="292"/>
                </a:lnTo>
                <a:lnTo>
                  <a:pt x="107" y="264"/>
                </a:lnTo>
                <a:lnTo>
                  <a:pt x="420" y="264"/>
                </a:lnTo>
                <a:lnTo>
                  <a:pt x="423" y="252"/>
                </a:lnTo>
                <a:lnTo>
                  <a:pt x="425" y="239"/>
                </a:lnTo>
                <a:lnTo>
                  <a:pt x="426" y="226"/>
                </a:lnTo>
                <a:lnTo>
                  <a:pt x="426" y="213"/>
                </a:lnTo>
                <a:lnTo>
                  <a:pt x="420" y="175"/>
                </a:lnTo>
                <a:lnTo>
                  <a:pt x="106" y="175"/>
                </a:lnTo>
                <a:lnTo>
                  <a:pt x="124" y="146"/>
                </a:lnTo>
                <a:lnTo>
                  <a:pt x="148" y="123"/>
                </a:lnTo>
                <a:lnTo>
                  <a:pt x="179" y="108"/>
                </a:lnTo>
                <a:lnTo>
                  <a:pt x="213" y="103"/>
                </a:lnTo>
                <a:lnTo>
                  <a:pt x="393" y="103"/>
                </a:lnTo>
                <a:lnTo>
                  <a:pt x="385" y="87"/>
                </a:lnTo>
                <a:lnTo>
                  <a:pt x="339" y="41"/>
                </a:lnTo>
                <a:lnTo>
                  <a:pt x="280" y="11"/>
                </a:lnTo>
                <a:lnTo>
                  <a:pt x="213" y="0"/>
                </a:lnTo>
                <a:close/>
                <a:moveTo>
                  <a:pt x="413" y="288"/>
                </a:moveTo>
                <a:lnTo>
                  <a:pt x="306" y="288"/>
                </a:lnTo>
                <a:lnTo>
                  <a:pt x="288" y="307"/>
                </a:lnTo>
                <a:lnTo>
                  <a:pt x="266" y="321"/>
                </a:lnTo>
                <a:lnTo>
                  <a:pt x="241" y="331"/>
                </a:lnTo>
                <a:lnTo>
                  <a:pt x="213" y="334"/>
                </a:lnTo>
                <a:lnTo>
                  <a:pt x="387" y="334"/>
                </a:lnTo>
                <a:lnTo>
                  <a:pt x="413" y="288"/>
                </a:lnTo>
                <a:close/>
                <a:moveTo>
                  <a:pt x="393" y="103"/>
                </a:moveTo>
                <a:lnTo>
                  <a:pt x="213" y="103"/>
                </a:lnTo>
                <a:lnTo>
                  <a:pt x="248" y="108"/>
                </a:lnTo>
                <a:lnTo>
                  <a:pt x="278" y="123"/>
                </a:lnTo>
                <a:lnTo>
                  <a:pt x="303" y="146"/>
                </a:lnTo>
                <a:lnTo>
                  <a:pt x="320" y="175"/>
                </a:lnTo>
                <a:lnTo>
                  <a:pt x="420" y="175"/>
                </a:lnTo>
                <a:lnTo>
                  <a:pt x="415" y="146"/>
                </a:lnTo>
                <a:lnTo>
                  <a:pt x="393" y="103"/>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Freeform 10">
            <a:extLst>
              <a:ext uri="{FF2B5EF4-FFF2-40B4-BE49-F238E27FC236}">
                <a16:creationId xmlns:a16="http://schemas.microsoft.com/office/drawing/2014/main" id="{00000000-0008-0000-0200-00000B000000}"/>
              </a:ext>
            </a:extLst>
          </xdr:cNvPr>
          <xdr:cNvSpPr>
            <a:spLocks/>
          </xdr:cNvSpPr>
        </xdr:nvSpPr>
        <xdr:spPr bwMode="auto">
          <a:xfrm>
            <a:off x="1667" y="0"/>
            <a:ext cx="1590" cy="963"/>
          </a:xfrm>
          <a:custGeom>
            <a:avLst/>
            <a:gdLst>
              <a:gd name="T0" fmla="+- 0 2437 1667"/>
              <a:gd name="T1" fmla="*/ T0 w 1590"/>
              <a:gd name="T2" fmla="*/ 519 h 963"/>
              <a:gd name="T3" fmla="+- 0 2816 1667"/>
              <a:gd name="T4" fmla="*/ T3 w 1590"/>
              <a:gd name="T5" fmla="*/ 686 h 963"/>
              <a:gd name="T6" fmla="+- 0 2785 1667"/>
              <a:gd name="T7" fmla="*/ T6 w 1590"/>
              <a:gd name="T8" fmla="*/ 837 h 963"/>
              <a:gd name="T9" fmla="+- 0 2950 1667"/>
              <a:gd name="T10" fmla="*/ T9 w 1590"/>
              <a:gd name="T11" fmla="*/ 963 h 963"/>
              <a:gd name="T12" fmla="+- 0 3101 1667"/>
              <a:gd name="T13" fmla="*/ T12 w 1590"/>
              <a:gd name="T14" fmla="*/ 930 h 963"/>
              <a:gd name="T15" fmla="+- 0 2844 1667"/>
              <a:gd name="T16" fmla="*/ T15 w 1590"/>
              <a:gd name="T17" fmla="*/ 877 h 963"/>
              <a:gd name="T18" fmla="+- 0 2838 1667"/>
              <a:gd name="T19" fmla="*/ T18 w 1590"/>
              <a:gd name="T20" fmla="*/ 721 h 963"/>
              <a:gd name="T21" fmla="+- 0 3087 1667"/>
              <a:gd name="T22" fmla="*/ T21 w 1590"/>
              <a:gd name="T23" fmla="*/ 667 h 963"/>
              <a:gd name="T24" fmla="+- 0 1847 1667"/>
              <a:gd name="T25" fmla="*/ T24 w 1590"/>
              <a:gd name="T26" fmla="*/ 81 h 963"/>
              <a:gd name="T27" fmla="+- 0 1779 1667"/>
              <a:gd name="T28" fmla="*/ T27 w 1590"/>
              <a:gd name="T29" fmla="*/ 258 h 963"/>
              <a:gd name="T30" fmla="+- 0 1923 1667"/>
              <a:gd name="T31" fmla="*/ T30 w 1590"/>
              <a:gd name="T32" fmla="*/ 942 h 963"/>
              <a:gd name="T33" fmla="+- 0 2235 1667"/>
              <a:gd name="T34" fmla="*/ T33 w 1590"/>
              <a:gd name="T35" fmla="*/ 799 h 963"/>
              <a:gd name="T36" fmla="+- 0 2125 1667"/>
              <a:gd name="T37" fmla="*/ T36 w 1590"/>
              <a:gd name="T38" fmla="*/ 627 h 963"/>
              <a:gd name="T39" fmla="+- 0 1850 1667"/>
              <a:gd name="T40" fmla="*/ T39 w 1590"/>
              <a:gd name="T41" fmla="*/ 341 h 963"/>
              <a:gd name="T42" fmla="+- 0 1860 1667"/>
              <a:gd name="T43" fmla="*/ T42 w 1590"/>
              <a:gd name="T44" fmla="*/ 208 h 963"/>
              <a:gd name="T45" fmla="+- 0 2235 1667"/>
              <a:gd name="T46" fmla="*/ T45 w 1590"/>
              <a:gd name="T47" fmla="*/ 799 h 963"/>
              <a:gd name="T48" fmla="+- 0 2325 1667"/>
              <a:gd name="T49" fmla="*/ T48 w 1590"/>
              <a:gd name="T50" fmla="*/ 942 h 963"/>
              <a:gd name="T51" fmla="+- 0 2927 1667"/>
              <a:gd name="T52" fmla="*/ T51 w 1590"/>
              <a:gd name="T53" fmla="*/ 667 h 963"/>
              <a:gd name="T54" fmla="+- 0 3089 1667"/>
              <a:gd name="T55" fmla="*/ T54 w 1590"/>
              <a:gd name="T56" fmla="*/ 713 h 963"/>
              <a:gd name="T57" fmla="+- 0 3106 1667"/>
              <a:gd name="T58" fmla="*/ T57 w 1590"/>
              <a:gd name="T59" fmla="*/ 868 h 963"/>
              <a:gd name="T60" fmla="+- 0 2954 1667"/>
              <a:gd name="T61" fmla="*/ T60 w 1590"/>
              <a:gd name="T62" fmla="*/ 930 h 963"/>
              <a:gd name="T63" fmla="+- 0 3158 1667"/>
              <a:gd name="T64" fmla="*/ T63 w 1590"/>
              <a:gd name="T65" fmla="*/ 825 h 963"/>
              <a:gd name="T66" fmla="+- 0 3100 1667"/>
              <a:gd name="T67" fmla="*/ T66 w 1590"/>
              <a:gd name="T68" fmla="*/ 674 h 963"/>
              <a:gd name="T69" fmla="+- 0 2963 1667"/>
              <a:gd name="T70" fmla="*/ T69 w 1590"/>
              <a:gd name="T71" fmla="*/ 22 h 963"/>
              <a:gd name="T72" fmla="+- 0 2876 1667"/>
              <a:gd name="T73" fmla="*/ T72 w 1590"/>
              <a:gd name="T74" fmla="*/ 188 h 963"/>
              <a:gd name="T75" fmla="+- 0 2895 1667"/>
              <a:gd name="T76" fmla="*/ T75 w 1590"/>
              <a:gd name="T77" fmla="*/ 255 h 963"/>
              <a:gd name="T78" fmla="+- 0 2373 1667"/>
              <a:gd name="T79" fmla="*/ T78 w 1590"/>
              <a:gd name="T80" fmla="*/ 354 h 963"/>
              <a:gd name="T81" fmla="+- 0 2280 1667"/>
              <a:gd name="T82" fmla="*/ T81 w 1590"/>
              <a:gd name="T83" fmla="*/ 396 h 963"/>
              <a:gd name="T84" fmla="+- 0 2125 1667"/>
              <a:gd name="T85" fmla="*/ T84 w 1590"/>
              <a:gd name="T86" fmla="*/ 627 h 963"/>
              <a:gd name="T87" fmla="+- 0 2314 1667"/>
              <a:gd name="T88" fmla="*/ T87 w 1590"/>
              <a:gd name="T89" fmla="*/ 518 h 963"/>
              <a:gd name="T90" fmla="+- 0 2488 1667"/>
              <a:gd name="T91" fmla="*/ T90 w 1590"/>
              <a:gd name="T92" fmla="*/ 441 h 963"/>
              <a:gd name="T93" fmla="+- 0 3089 1667"/>
              <a:gd name="T94" fmla="*/ T93 w 1590"/>
              <a:gd name="T95" fmla="*/ 331 h 963"/>
              <a:gd name="T96" fmla="+- 0 3023 1667"/>
              <a:gd name="T97" fmla="*/ T96 w 1590"/>
              <a:gd name="T98" fmla="*/ 299 h 963"/>
              <a:gd name="T99" fmla="+- 0 2914 1667"/>
              <a:gd name="T100" fmla="*/ T99 w 1590"/>
              <a:gd name="T101" fmla="*/ 188 h 963"/>
              <a:gd name="T102" fmla="+- 0 2984 1667"/>
              <a:gd name="T103" fmla="*/ T102 w 1590"/>
              <a:gd name="T104" fmla="*/ 51 h 963"/>
              <a:gd name="T105" fmla="+- 0 3197 1667"/>
              <a:gd name="T106" fmla="*/ T105 w 1590"/>
              <a:gd name="T107" fmla="*/ 32 h 963"/>
              <a:gd name="T108" fmla="+- 0 2090 1667"/>
              <a:gd name="T109" fmla="*/ T108 w 1590"/>
              <a:gd name="T110" fmla="*/ 284 h 963"/>
              <a:gd name="T111" fmla="+- 0 2084 1667"/>
              <a:gd name="T112" fmla="*/ T111 w 1590"/>
              <a:gd name="T113" fmla="*/ 336 h 963"/>
              <a:gd name="T114" fmla="+- 0 2050 1667"/>
              <a:gd name="T115" fmla="*/ T114 w 1590"/>
              <a:gd name="T116" fmla="*/ 539 h 963"/>
              <a:gd name="T117" fmla="+- 0 1998 1667"/>
              <a:gd name="T118" fmla="*/ T117 w 1590"/>
              <a:gd name="T119" fmla="*/ 426 h 963"/>
              <a:gd name="T120" fmla="+- 0 2121 1667"/>
              <a:gd name="T121" fmla="*/ T120 w 1590"/>
              <a:gd name="T122" fmla="*/ 328 h 963"/>
              <a:gd name="T123" fmla="+- 0 1903 1667"/>
              <a:gd name="T124" fmla="*/ T123 w 1590"/>
              <a:gd name="T125" fmla="*/ 308 h 963"/>
              <a:gd name="T126" fmla="+- 0 1935 1667"/>
              <a:gd name="T127" fmla="*/ T126 w 1590"/>
              <a:gd name="T128" fmla="*/ 330 h 963"/>
              <a:gd name="T129" fmla="+- 0 2056 1667"/>
              <a:gd name="T130" fmla="*/ T129 w 1590"/>
              <a:gd name="T131" fmla="*/ 273 h 963"/>
              <a:gd name="T132" fmla="+- 0 1964 1667"/>
              <a:gd name="T133" fmla="*/ T132 w 1590"/>
              <a:gd name="T134" fmla="*/ 330 h 963"/>
              <a:gd name="T135" fmla="+- 0 2071 1667"/>
              <a:gd name="T136" fmla="*/ T135 w 1590"/>
              <a:gd name="T137" fmla="*/ 284 h 963"/>
              <a:gd name="T138" fmla="+- 0 3199 1667"/>
              <a:gd name="T139" fmla="*/ T138 w 1590"/>
              <a:gd name="T140" fmla="*/ 33 h 963"/>
              <a:gd name="T141" fmla="+- 0 3171 1667"/>
              <a:gd name="T142" fmla="*/ T141 w 1590"/>
              <a:gd name="T143" fmla="*/ 59 h 963"/>
              <a:gd name="T144" fmla="+- 0 3212 1667"/>
              <a:gd name="T145" fmla="*/ T144 w 1590"/>
              <a:gd name="T146" fmla="*/ 207 h 963"/>
              <a:gd name="T147" fmla="+- 0 3085 1667"/>
              <a:gd name="T148" fmla="*/ T147 w 1590"/>
              <a:gd name="T149" fmla="*/ 298 h 963"/>
              <a:gd name="T150" fmla="+- 0 3217 1667"/>
              <a:gd name="T151" fmla="*/ T150 w 1590"/>
              <a:gd name="T152" fmla="*/ 274 h 963"/>
              <a:gd name="T153" fmla="+- 0 3239 1667"/>
              <a:gd name="T154" fmla="*/ T153 w 1590"/>
              <a:gd name="T155" fmla="*/ 78 h 963"/>
            </a:gdLst>
            <a:ahLst/>
            <a:cxnLst>
              <a:cxn ang="0">
                <a:pos x="T1" y="T2"/>
              </a:cxn>
              <a:cxn ang="0">
                <a:pos x="T4" y="T5"/>
              </a:cxn>
              <a:cxn ang="0">
                <a:pos x="T7" y="T8"/>
              </a:cxn>
              <a:cxn ang="0">
                <a:pos x="T10" y="T11"/>
              </a:cxn>
              <a:cxn ang="0">
                <a:pos x="T13" y="T14"/>
              </a:cxn>
              <a:cxn ang="0">
                <a:pos x="T16" y="T17"/>
              </a:cxn>
              <a:cxn ang="0">
                <a:pos x="T19" y="T20"/>
              </a:cxn>
              <a:cxn ang="0">
                <a:pos x="T22" y="T23"/>
              </a:cxn>
              <a:cxn ang="0">
                <a:pos x="T25" y="T26"/>
              </a:cxn>
              <a:cxn ang="0">
                <a:pos x="T28" y="T29"/>
              </a:cxn>
              <a:cxn ang="0">
                <a:pos x="T31" y="T32"/>
              </a:cxn>
              <a:cxn ang="0">
                <a:pos x="T34" y="T35"/>
              </a:cxn>
              <a:cxn ang="0">
                <a:pos x="T37" y="T38"/>
              </a:cxn>
              <a:cxn ang="0">
                <a:pos x="T40" y="T41"/>
              </a:cxn>
              <a:cxn ang="0">
                <a:pos x="T43" y="T44"/>
              </a:cxn>
              <a:cxn ang="0">
                <a:pos x="T46" y="T47"/>
              </a:cxn>
              <a:cxn ang="0">
                <a:pos x="T49" y="T50"/>
              </a:cxn>
              <a:cxn ang="0">
                <a:pos x="T52" y="T53"/>
              </a:cxn>
              <a:cxn ang="0">
                <a:pos x="T55" y="T56"/>
              </a:cxn>
              <a:cxn ang="0">
                <a:pos x="T58" y="T59"/>
              </a:cxn>
              <a:cxn ang="0">
                <a:pos x="T61" y="T62"/>
              </a:cxn>
              <a:cxn ang="0">
                <a:pos x="T64" y="T65"/>
              </a:cxn>
              <a:cxn ang="0">
                <a:pos x="T67" y="T68"/>
              </a:cxn>
              <a:cxn ang="0">
                <a:pos x="T70" y="T71"/>
              </a:cxn>
              <a:cxn ang="0">
                <a:pos x="T73" y="T74"/>
              </a:cxn>
              <a:cxn ang="0">
                <a:pos x="T76" y="T77"/>
              </a:cxn>
              <a:cxn ang="0">
                <a:pos x="T79" y="T80"/>
              </a:cxn>
              <a:cxn ang="0">
                <a:pos x="T82" y="T83"/>
              </a:cxn>
              <a:cxn ang="0">
                <a:pos x="T85" y="T86"/>
              </a:cxn>
              <a:cxn ang="0">
                <a:pos x="T88" y="T89"/>
              </a:cxn>
              <a:cxn ang="0">
                <a:pos x="T91" y="T92"/>
              </a:cxn>
              <a:cxn ang="0">
                <a:pos x="T94" y="T95"/>
              </a:cxn>
              <a:cxn ang="0">
                <a:pos x="T97" y="T98"/>
              </a:cxn>
              <a:cxn ang="0">
                <a:pos x="T100" y="T101"/>
              </a:cxn>
              <a:cxn ang="0">
                <a:pos x="T103" y="T104"/>
              </a:cxn>
              <a:cxn ang="0">
                <a:pos x="T106" y="T107"/>
              </a:cxn>
              <a:cxn ang="0">
                <a:pos x="T109" y="T110"/>
              </a:cxn>
              <a:cxn ang="0">
                <a:pos x="T112" y="T113"/>
              </a:cxn>
              <a:cxn ang="0">
                <a:pos x="T115" y="T116"/>
              </a:cxn>
              <a:cxn ang="0">
                <a:pos x="T118" y="T119"/>
              </a:cxn>
              <a:cxn ang="0">
                <a:pos x="T121" y="T122"/>
              </a:cxn>
              <a:cxn ang="0">
                <a:pos x="T124" y="T125"/>
              </a:cxn>
              <a:cxn ang="0">
                <a:pos x="T127" y="T128"/>
              </a:cxn>
              <a:cxn ang="0">
                <a:pos x="T130" y="T131"/>
              </a:cxn>
              <a:cxn ang="0">
                <a:pos x="T133" y="T134"/>
              </a:cxn>
              <a:cxn ang="0">
                <a:pos x="T136" y="T137"/>
              </a:cxn>
              <a:cxn ang="0">
                <a:pos x="T139" y="T140"/>
              </a:cxn>
              <a:cxn ang="0">
                <a:pos x="T142" y="T143"/>
              </a:cxn>
              <a:cxn ang="0">
                <a:pos x="T145" y="T146"/>
              </a:cxn>
              <a:cxn ang="0">
                <a:pos x="T148" y="T149"/>
              </a:cxn>
              <a:cxn ang="0">
                <a:pos x="T151" y="T152"/>
              </a:cxn>
              <a:cxn ang="0">
                <a:pos x="T154" y="T155"/>
              </a:cxn>
            </a:cxnLst>
            <a:rect l="0" t="0" r="r" b="b"/>
            <a:pathLst>
              <a:path w="1590" h="963">
                <a:moveTo>
                  <a:pt x="1004" y="508"/>
                </a:moveTo>
                <a:lnTo>
                  <a:pt x="721" y="508"/>
                </a:lnTo>
                <a:lnTo>
                  <a:pt x="770" y="519"/>
                </a:lnTo>
                <a:lnTo>
                  <a:pt x="1220" y="641"/>
                </a:lnTo>
                <a:lnTo>
                  <a:pt x="1181" y="658"/>
                </a:lnTo>
                <a:lnTo>
                  <a:pt x="1149" y="686"/>
                </a:lnTo>
                <a:lnTo>
                  <a:pt x="1127" y="723"/>
                </a:lnTo>
                <a:lnTo>
                  <a:pt x="1114" y="771"/>
                </a:lnTo>
                <a:lnTo>
                  <a:pt x="1118" y="837"/>
                </a:lnTo>
                <a:lnTo>
                  <a:pt x="1146" y="897"/>
                </a:lnTo>
                <a:lnTo>
                  <a:pt x="1201" y="941"/>
                </a:lnTo>
                <a:lnTo>
                  <a:pt x="1283" y="963"/>
                </a:lnTo>
                <a:lnTo>
                  <a:pt x="1368" y="958"/>
                </a:lnTo>
                <a:lnTo>
                  <a:pt x="1432" y="931"/>
                </a:lnTo>
                <a:lnTo>
                  <a:pt x="1434" y="930"/>
                </a:lnTo>
                <a:lnTo>
                  <a:pt x="1287" y="930"/>
                </a:lnTo>
                <a:lnTo>
                  <a:pt x="1221" y="912"/>
                </a:lnTo>
                <a:lnTo>
                  <a:pt x="1177" y="877"/>
                </a:lnTo>
                <a:lnTo>
                  <a:pt x="1155" y="829"/>
                </a:lnTo>
                <a:lnTo>
                  <a:pt x="1152" y="776"/>
                </a:lnTo>
                <a:lnTo>
                  <a:pt x="1171" y="721"/>
                </a:lnTo>
                <a:lnTo>
                  <a:pt x="1209" y="685"/>
                </a:lnTo>
                <a:lnTo>
                  <a:pt x="1260" y="667"/>
                </a:lnTo>
                <a:lnTo>
                  <a:pt x="1420" y="667"/>
                </a:lnTo>
                <a:lnTo>
                  <a:pt x="1385" y="649"/>
                </a:lnTo>
                <a:lnTo>
                  <a:pt x="1004" y="508"/>
                </a:lnTo>
                <a:close/>
                <a:moveTo>
                  <a:pt x="180" y="81"/>
                </a:moveTo>
                <a:lnTo>
                  <a:pt x="0" y="195"/>
                </a:lnTo>
                <a:lnTo>
                  <a:pt x="28" y="239"/>
                </a:lnTo>
                <a:lnTo>
                  <a:pt x="112" y="258"/>
                </a:lnTo>
                <a:lnTo>
                  <a:pt x="403" y="713"/>
                </a:lnTo>
                <a:lnTo>
                  <a:pt x="327" y="831"/>
                </a:lnTo>
                <a:lnTo>
                  <a:pt x="256" y="942"/>
                </a:lnTo>
                <a:lnTo>
                  <a:pt x="368" y="942"/>
                </a:lnTo>
                <a:lnTo>
                  <a:pt x="458" y="799"/>
                </a:lnTo>
                <a:lnTo>
                  <a:pt x="568" y="799"/>
                </a:lnTo>
                <a:lnTo>
                  <a:pt x="513" y="713"/>
                </a:lnTo>
                <a:lnTo>
                  <a:pt x="567" y="627"/>
                </a:lnTo>
                <a:lnTo>
                  <a:pt x="458" y="627"/>
                </a:lnTo>
                <a:lnTo>
                  <a:pt x="403" y="539"/>
                </a:lnTo>
                <a:lnTo>
                  <a:pt x="310" y="539"/>
                </a:lnTo>
                <a:lnTo>
                  <a:pt x="183" y="341"/>
                </a:lnTo>
                <a:lnTo>
                  <a:pt x="236" y="308"/>
                </a:lnTo>
                <a:lnTo>
                  <a:pt x="255" y="308"/>
                </a:lnTo>
                <a:lnTo>
                  <a:pt x="193" y="208"/>
                </a:lnTo>
                <a:lnTo>
                  <a:pt x="211" y="128"/>
                </a:lnTo>
                <a:lnTo>
                  <a:pt x="180" y="81"/>
                </a:lnTo>
                <a:close/>
                <a:moveTo>
                  <a:pt x="568" y="799"/>
                </a:moveTo>
                <a:lnTo>
                  <a:pt x="458" y="799"/>
                </a:lnTo>
                <a:lnTo>
                  <a:pt x="549" y="942"/>
                </a:lnTo>
                <a:lnTo>
                  <a:pt x="658" y="942"/>
                </a:lnTo>
                <a:lnTo>
                  <a:pt x="568" y="799"/>
                </a:lnTo>
                <a:close/>
                <a:moveTo>
                  <a:pt x="1420" y="667"/>
                </a:moveTo>
                <a:lnTo>
                  <a:pt x="1260" y="667"/>
                </a:lnTo>
                <a:lnTo>
                  <a:pt x="1321" y="667"/>
                </a:lnTo>
                <a:lnTo>
                  <a:pt x="1379" y="683"/>
                </a:lnTo>
                <a:lnTo>
                  <a:pt x="1422" y="713"/>
                </a:lnTo>
                <a:lnTo>
                  <a:pt x="1447" y="758"/>
                </a:lnTo>
                <a:lnTo>
                  <a:pt x="1453" y="820"/>
                </a:lnTo>
                <a:lnTo>
                  <a:pt x="1439" y="868"/>
                </a:lnTo>
                <a:lnTo>
                  <a:pt x="1406" y="904"/>
                </a:lnTo>
                <a:lnTo>
                  <a:pt x="1355" y="926"/>
                </a:lnTo>
                <a:lnTo>
                  <a:pt x="1287" y="930"/>
                </a:lnTo>
                <a:lnTo>
                  <a:pt x="1434" y="930"/>
                </a:lnTo>
                <a:lnTo>
                  <a:pt x="1474" y="886"/>
                </a:lnTo>
                <a:lnTo>
                  <a:pt x="1491" y="825"/>
                </a:lnTo>
                <a:lnTo>
                  <a:pt x="1487" y="761"/>
                </a:lnTo>
                <a:lnTo>
                  <a:pt x="1467" y="711"/>
                </a:lnTo>
                <a:lnTo>
                  <a:pt x="1433" y="674"/>
                </a:lnTo>
                <a:lnTo>
                  <a:pt x="1420" y="667"/>
                </a:lnTo>
                <a:close/>
                <a:moveTo>
                  <a:pt x="1379" y="0"/>
                </a:moveTo>
                <a:lnTo>
                  <a:pt x="1296" y="22"/>
                </a:lnTo>
                <a:lnTo>
                  <a:pt x="1241" y="67"/>
                </a:lnTo>
                <a:lnTo>
                  <a:pt x="1212" y="127"/>
                </a:lnTo>
                <a:lnTo>
                  <a:pt x="1209" y="188"/>
                </a:lnTo>
                <a:lnTo>
                  <a:pt x="1209" y="195"/>
                </a:lnTo>
                <a:lnTo>
                  <a:pt x="1216" y="227"/>
                </a:lnTo>
                <a:lnTo>
                  <a:pt x="1228" y="255"/>
                </a:lnTo>
                <a:lnTo>
                  <a:pt x="1244" y="279"/>
                </a:lnTo>
                <a:lnTo>
                  <a:pt x="1265" y="299"/>
                </a:lnTo>
                <a:lnTo>
                  <a:pt x="706" y="354"/>
                </a:lnTo>
                <a:lnTo>
                  <a:pt x="669" y="362"/>
                </a:lnTo>
                <a:lnTo>
                  <a:pt x="639" y="376"/>
                </a:lnTo>
                <a:lnTo>
                  <a:pt x="613" y="396"/>
                </a:lnTo>
                <a:lnTo>
                  <a:pt x="591" y="423"/>
                </a:lnTo>
                <a:lnTo>
                  <a:pt x="535" y="509"/>
                </a:lnTo>
                <a:lnTo>
                  <a:pt x="458" y="627"/>
                </a:lnTo>
                <a:lnTo>
                  <a:pt x="567" y="627"/>
                </a:lnTo>
                <a:lnTo>
                  <a:pt x="625" y="537"/>
                </a:lnTo>
                <a:lnTo>
                  <a:pt x="647" y="518"/>
                </a:lnTo>
                <a:lnTo>
                  <a:pt x="679" y="509"/>
                </a:lnTo>
                <a:lnTo>
                  <a:pt x="1004" y="508"/>
                </a:lnTo>
                <a:lnTo>
                  <a:pt x="821" y="441"/>
                </a:lnTo>
                <a:lnTo>
                  <a:pt x="1329" y="341"/>
                </a:lnTo>
                <a:lnTo>
                  <a:pt x="1404" y="334"/>
                </a:lnTo>
                <a:lnTo>
                  <a:pt x="1422" y="331"/>
                </a:lnTo>
                <a:lnTo>
                  <a:pt x="1495" y="312"/>
                </a:lnTo>
                <a:lnTo>
                  <a:pt x="1514" y="299"/>
                </a:lnTo>
                <a:lnTo>
                  <a:pt x="1356" y="299"/>
                </a:lnTo>
                <a:lnTo>
                  <a:pt x="1304" y="281"/>
                </a:lnTo>
                <a:lnTo>
                  <a:pt x="1266" y="244"/>
                </a:lnTo>
                <a:lnTo>
                  <a:pt x="1247" y="188"/>
                </a:lnTo>
                <a:lnTo>
                  <a:pt x="1250" y="135"/>
                </a:lnTo>
                <a:lnTo>
                  <a:pt x="1273" y="87"/>
                </a:lnTo>
                <a:lnTo>
                  <a:pt x="1317" y="51"/>
                </a:lnTo>
                <a:lnTo>
                  <a:pt x="1383" y="33"/>
                </a:lnTo>
                <a:lnTo>
                  <a:pt x="1532" y="33"/>
                </a:lnTo>
                <a:lnTo>
                  <a:pt x="1530" y="32"/>
                </a:lnTo>
                <a:lnTo>
                  <a:pt x="1465" y="5"/>
                </a:lnTo>
                <a:lnTo>
                  <a:pt x="1379" y="0"/>
                </a:lnTo>
                <a:close/>
                <a:moveTo>
                  <a:pt x="423" y="284"/>
                </a:moveTo>
                <a:lnTo>
                  <a:pt x="404" y="284"/>
                </a:lnTo>
                <a:lnTo>
                  <a:pt x="433" y="325"/>
                </a:lnTo>
                <a:lnTo>
                  <a:pt x="417" y="336"/>
                </a:lnTo>
                <a:lnTo>
                  <a:pt x="410" y="357"/>
                </a:lnTo>
                <a:lnTo>
                  <a:pt x="309" y="422"/>
                </a:lnTo>
                <a:lnTo>
                  <a:pt x="383" y="539"/>
                </a:lnTo>
                <a:lnTo>
                  <a:pt x="310" y="539"/>
                </a:lnTo>
                <a:lnTo>
                  <a:pt x="403" y="539"/>
                </a:lnTo>
                <a:lnTo>
                  <a:pt x="331" y="426"/>
                </a:lnTo>
                <a:lnTo>
                  <a:pt x="422" y="369"/>
                </a:lnTo>
                <a:lnTo>
                  <a:pt x="433" y="341"/>
                </a:lnTo>
                <a:lnTo>
                  <a:pt x="454" y="328"/>
                </a:lnTo>
                <a:lnTo>
                  <a:pt x="423" y="284"/>
                </a:lnTo>
                <a:close/>
                <a:moveTo>
                  <a:pt x="255" y="308"/>
                </a:moveTo>
                <a:lnTo>
                  <a:pt x="236" y="308"/>
                </a:lnTo>
                <a:lnTo>
                  <a:pt x="264" y="351"/>
                </a:lnTo>
                <a:lnTo>
                  <a:pt x="297" y="330"/>
                </a:lnTo>
                <a:lnTo>
                  <a:pt x="268" y="330"/>
                </a:lnTo>
                <a:lnTo>
                  <a:pt x="255" y="308"/>
                </a:lnTo>
                <a:close/>
                <a:moveTo>
                  <a:pt x="406" y="261"/>
                </a:moveTo>
                <a:lnTo>
                  <a:pt x="389" y="273"/>
                </a:lnTo>
                <a:lnTo>
                  <a:pt x="355" y="274"/>
                </a:lnTo>
                <a:lnTo>
                  <a:pt x="268" y="330"/>
                </a:lnTo>
                <a:lnTo>
                  <a:pt x="297" y="330"/>
                </a:lnTo>
                <a:lnTo>
                  <a:pt x="360" y="292"/>
                </a:lnTo>
                <a:lnTo>
                  <a:pt x="390" y="292"/>
                </a:lnTo>
                <a:lnTo>
                  <a:pt x="404" y="284"/>
                </a:lnTo>
                <a:lnTo>
                  <a:pt x="423" y="284"/>
                </a:lnTo>
                <a:lnTo>
                  <a:pt x="406" y="261"/>
                </a:lnTo>
                <a:close/>
                <a:moveTo>
                  <a:pt x="1532" y="33"/>
                </a:moveTo>
                <a:lnTo>
                  <a:pt x="1383" y="33"/>
                </a:lnTo>
                <a:lnTo>
                  <a:pt x="1452" y="37"/>
                </a:lnTo>
                <a:lnTo>
                  <a:pt x="1504" y="59"/>
                </a:lnTo>
                <a:lnTo>
                  <a:pt x="1537" y="96"/>
                </a:lnTo>
                <a:lnTo>
                  <a:pt x="1551" y="144"/>
                </a:lnTo>
                <a:lnTo>
                  <a:pt x="1545" y="207"/>
                </a:lnTo>
                <a:lnTo>
                  <a:pt x="1519" y="252"/>
                </a:lnTo>
                <a:lnTo>
                  <a:pt x="1476" y="282"/>
                </a:lnTo>
                <a:lnTo>
                  <a:pt x="1418" y="298"/>
                </a:lnTo>
                <a:lnTo>
                  <a:pt x="1356" y="299"/>
                </a:lnTo>
                <a:lnTo>
                  <a:pt x="1514" y="299"/>
                </a:lnTo>
                <a:lnTo>
                  <a:pt x="1550" y="274"/>
                </a:lnTo>
                <a:lnTo>
                  <a:pt x="1582" y="217"/>
                </a:lnTo>
                <a:lnTo>
                  <a:pt x="1590" y="139"/>
                </a:lnTo>
                <a:lnTo>
                  <a:pt x="1572" y="78"/>
                </a:lnTo>
                <a:lnTo>
                  <a:pt x="1532" y="33"/>
                </a:lnTo>
                <a:close/>
              </a:path>
            </a:pathLst>
          </a:custGeom>
          <a:solidFill>
            <a:schemeClr val="tx1">
              <a:lumMod val="85000"/>
              <a:lumOff val="1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2" name="Picture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39" y="815"/>
            <a:ext cx="13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ProspectiveSupplier@arthrex.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ProspectiveSupplier@arthrex.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FD6E0-20E7-45E0-8BB9-CEF7A2D01E4C}">
  <sheetPr codeName="Sheet1"/>
  <dimension ref="A1:Y32"/>
  <sheetViews>
    <sheetView tabSelected="1" zoomScaleNormal="100" workbookViewId="0">
      <selection activeCell="F16" sqref="F16:I16"/>
    </sheetView>
  </sheetViews>
  <sheetFormatPr defaultColWidth="0" defaultRowHeight="15" zeroHeight="1" x14ac:dyDescent="0.25"/>
  <cols>
    <col min="1" max="25" width="3.85546875" customWidth="1"/>
    <col min="26" max="16384" width="9.140625" hidden="1"/>
  </cols>
  <sheetData>
    <row r="1" spans="1:25" x14ac:dyDescent="0.25">
      <c r="A1" s="44"/>
      <c r="B1" s="44"/>
      <c r="C1" s="44"/>
      <c r="D1" s="44"/>
      <c r="E1" s="44"/>
      <c r="F1" s="44"/>
      <c r="G1" s="44"/>
      <c r="H1" s="44"/>
      <c r="I1" s="44"/>
      <c r="J1" s="44"/>
      <c r="K1" s="44"/>
      <c r="L1" s="44"/>
      <c r="M1" s="44"/>
      <c r="N1" s="44"/>
      <c r="O1" s="44"/>
      <c r="P1" s="44"/>
      <c r="Q1" s="44"/>
      <c r="R1" s="44"/>
      <c r="S1" s="44"/>
      <c r="T1" s="44"/>
      <c r="U1" s="44"/>
      <c r="V1" s="44"/>
      <c r="W1" s="44"/>
      <c r="X1" s="44"/>
      <c r="Y1" s="44"/>
    </row>
    <row r="2" spans="1:25" x14ac:dyDescent="0.25">
      <c r="A2" s="44"/>
      <c r="B2" s="44"/>
      <c r="C2" s="44"/>
      <c r="D2" s="44"/>
      <c r="E2" s="44"/>
      <c r="F2" s="44"/>
      <c r="G2" s="44"/>
      <c r="H2" s="44"/>
      <c r="I2" s="44"/>
      <c r="J2" s="44"/>
      <c r="K2" s="62" t="s">
        <v>0</v>
      </c>
      <c r="L2" s="62"/>
      <c r="M2" s="62"/>
      <c r="N2" s="62"/>
      <c r="O2" s="62"/>
      <c r="P2" s="62"/>
      <c r="Q2" s="62"/>
      <c r="R2" s="62"/>
      <c r="S2" s="62"/>
      <c r="T2" s="62"/>
      <c r="U2" s="62"/>
      <c r="V2" s="62"/>
      <c r="W2" s="62"/>
      <c r="X2" s="44"/>
      <c r="Y2" s="44"/>
    </row>
    <row r="3" spans="1:25" x14ac:dyDescent="0.25">
      <c r="A3" s="44"/>
      <c r="B3" s="44"/>
      <c r="C3" s="44"/>
      <c r="D3" s="44"/>
      <c r="E3" s="44"/>
      <c r="F3" s="44"/>
      <c r="G3" s="44"/>
      <c r="H3" s="44"/>
      <c r="I3" s="44"/>
      <c r="J3" s="44"/>
      <c r="K3" s="62"/>
      <c r="L3" s="62"/>
      <c r="M3" s="62"/>
      <c r="N3" s="62"/>
      <c r="O3" s="62"/>
      <c r="P3" s="62"/>
      <c r="Q3" s="62"/>
      <c r="R3" s="62"/>
      <c r="S3" s="62"/>
      <c r="T3" s="62"/>
      <c r="U3" s="62"/>
      <c r="V3" s="62"/>
      <c r="W3" s="62"/>
      <c r="X3" s="44"/>
      <c r="Y3" s="44"/>
    </row>
    <row r="4" spans="1:25" x14ac:dyDescent="0.25">
      <c r="A4" s="44"/>
      <c r="B4" s="44"/>
      <c r="C4" s="44"/>
      <c r="D4" s="44"/>
      <c r="E4" s="44"/>
      <c r="F4" s="44"/>
      <c r="G4" s="44"/>
      <c r="H4" s="44"/>
      <c r="I4" s="44"/>
      <c r="J4" s="44"/>
      <c r="K4" s="62"/>
      <c r="L4" s="62"/>
      <c r="M4" s="62"/>
      <c r="N4" s="62"/>
      <c r="O4" s="62"/>
      <c r="P4" s="62"/>
      <c r="Q4" s="62"/>
      <c r="R4" s="62"/>
      <c r="S4" s="62"/>
      <c r="T4" s="62"/>
      <c r="U4" s="62"/>
      <c r="V4" s="62"/>
      <c r="W4" s="62"/>
      <c r="X4" s="44"/>
      <c r="Y4" s="44"/>
    </row>
    <row r="5" spans="1:25" x14ac:dyDescent="0.25">
      <c r="A5" s="44"/>
      <c r="B5" s="44"/>
      <c r="C5" s="44"/>
      <c r="D5" s="44"/>
      <c r="E5" s="44"/>
      <c r="F5" s="44"/>
      <c r="G5" s="44"/>
      <c r="H5" s="44"/>
      <c r="I5" s="44"/>
      <c r="J5" s="44"/>
      <c r="K5" s="62"/>
      <c r="L5" s="62"/>
      <c r="M5" s="62"/>
      <c r="N5" s="62"/>
      <c r="O5" s="62"/>
      <c r="P5" s="62"/>
      <c r="Q5" s="62"/>
      <c r="R5" s="62"/>
      <c r="S5" s="62"/>
      <c r="T5" s="62"/>
      <c r="U5" s="62"/>
      <c r="V5" s="62"/>
      <c r="W5" s="62"/>
      <c r="X5" s="44"/>
      <c r="Y5" s="44"/>
    </row>
    <row r="6" spans="1:25" x14ac:dyDescent="0.25">
      <c r="A6" s="44"/>
      <c r="B6" s="44"/>
      <c r="C6" s="44"/>
      <c r="D6" s="44"/>
      <c r="E6" s="44"/>
      <c r="F6" s="44"/>
      <c r="G6" s="44"/>
      <c r="H6" s="44"/>
      <c r="I6" s="44"/>
      <c r="J6" s="44"/>
      <c r="K6" s="44"/>
      <c r="L6" s="44"/>
      <c r="M6" s="44"/>
      <c r="N6" s="44"/>
      <c r="O6" s="44"/>
      <c r="P6" s="44"/>
      <c r="Q6" s="44"/>
      <c r="R6" s="44"/>
      <c r="S6" s="44"/>
      <c r="T6" s="44"/>
      <c r="U6" s="44"/>
      <c r="V6" s="44"/>
      <c r="W6" s="44"/>
      <c r="X6" s="44"/>
      <c r="Y6" s="44"/>
    </row>
    <row r="7" spans="1:25" ht="15" customHeight="1" x14ac:dyDescent="0.25">
      <c r="A7" s="44"/>
      <c r="B7" s="66" t="s">
        <v>53</v>
      </c>
      <c r="C7" s="66"/>
      <c r="D7" s="66"/>
      <c r="E7" s="66"/>
      <c r="F7" s="66"/>
      <c r="G7" s="66"/>
      <c r="H7" s="66"/>
      <c r="I7" s="66"/>
      <c r="J7" s="66"/>
      <c r="K7" s="66"/>
      <c r="L7" s="66"/>
      <c r="M7" s="66"/>
      <c r="N7" s="66"/>
      <c r="O7" s="66"/>
      <c r="P7" s="66"/>
      <c r="Q7" s="66"/>
      <c r="R7" s="66"/>
      <c r="S7" s="66"/>
      <c r="T7" s="66"/>
      <c r="U7" s="66"/>
      <c r="V7" s="66"/>
      <c r="W7" s="66"/>
      <c r="X7" s="44"/>
      <c r="Y7" s="44"/>
    </row>
    <row r="8" spans="1:25" x14ac:dyDescent="0.25">
      <c r="A8" s="44"/>
      <c r="B8" s="66"/>
      <c r="C8" s="66"/>
      <c r="D8" s="66"/>
      <c r="E8" s="66"/>
      <c r="F8" s="66"/>
      <c r="G8" s="66"/>
      <c r="H8" s="66"/>
      <c r="I8" s="66"/>
      <c r="J8" s="66"/>
      <c r="K8" s="66"/>
      <c r="L8" s="66"/>
      <c r="M8" s="66"/>
      <c r="N8" s="66"/>
      <c r="O8" s="66"/>
      <c r="P8" s="66"/>
      <c r="Q8" s="66"/>
      <c r="R8" s="66"/>
      <c r="S8" s="66"/>
      <c r="T8" s="66"/>
      <c r="U8" s="66"/>
      <c r="V8" s="66"/>
      <c r="W8" s="66"/>
      <c r="X8" s="44"/>
      <c r="Y8" s="44"/>
    </row>
    <row r="9" spans="1:25" x14ac:dyDescent="0.25">
      <c r="A9" s="44"/>
      <c r="B9" s="66"/>
      <c r="C9" s="66"/>
      <c r="D9" s="66"/>
      <c r="E9" s="66"/>
      <c r="F9" s="66"/>
      <c r="G9" s="66"/>
      <c r="H9" s="66"/>
      <c r="I9" s="66"/>
      <c r="J9" s="66"/>
      <c r="K9" s="66"/>
      <c r="L9" s="66"/>
      <c r="M9" s="66"/>
      <c r="N9" s="66"/>
      <c r="O9" s="66"/>
      <c r="P9" s="66"/>
      <c r="Q9" s="66"/>
      <c r="R9" s="66"/>
      <c r="S9" s="66"/>
      <c r="T9" s="66"/>
      <c r="U9" s="66"/>
      <c r="V9" s="66"/>
      <c r="W9" s="66"/>
      <c r="X9" s="44"/>
      <c r="Y9" s="44"/>
    </row>
    <row r="10" spans="1:25" x14ac:dyDescent="0.25">
      <c r="A10" s="44"/>
      <c r="B10" s="66"/>
      <c r="C10" s="66"/>
      <c r="D10" s="66"/>
      <c r="E10" s="66"/>
      <c r="F10" s="66"/>
      <c r="G10" s="66"/>
      <c r="H10" s="66"/>
      <c r="I10" s="66"/>
      <c r="J10" s="66"/>
      <c r="K10" s="66"/>
      <c r="L10" s="66"/>
      <c r="M10" s="66"/>
      <c r="N10" s="66"/>
      <c r="O10" s="66"/>
      <c r="P10" s="66"/>
      <c r="Q10" s="66"/>
      <c r="R10" s="66"/>
      <c r="S10" s="66"/>
      <c r="T10" s="66"/>
      <c r="U10" s="66"/>
      <c r="V10" s="66"/>
      <c r="W10" s="66"/>
      <c r="X10" s="44"/>
      <c r="Y10" s="44"/>
    </row>
    <row r="11" spans="1:25" x14ac:dyDescent="0.25">
      <c r="A11" s="44"/>
      <c r="B11" s="66"/>
      <c r="C11" s="66"/>
      <c r="D11" s="66"/>
      <c r="E11" s="66"/>
      <c r="F11" s="66"/>
      <c r="G11" s="66"/>
      <c r="H11" s="66"/>
      <c r="I11" s="66"/>
      <c r="J11" s="66"/>
      <c r="K11" s="66"/>
      <c r="L11" s="66"/>
      <c r="M11" s="66"/>
      <c r="N11" s="66"/>
      <c r="O11" s="66"/>
      <c r="P11" s="66"/>
      <c r="Q11" s="66"/>
      <c r="R11" s="66"/>
      <c r="S11" s="66"/>
      <c r="T11" s="66"/>
      <c r="U11" s="66"/>
      <c r="V11" s="66"/>
      <c r="W11" s="66"/>
      <c r="X11" s="44"/>
      <c r="Y11" s="44"/>
    </row>
    <row r="12" spans="1:25" x14ac:dyDescent="0.25">
      <c r="A12" s="44"/>
      <c r="B12" s="66"/>
      <c r="C12" s="66"/>
      <c r="D12" s="66"/>
      <c r="E12" s="66"/>
      <c r="F12" s="66"/>
      <c r="G12" s="66"/>
      <c r="H12" s="66"/>
      <c r="I12" s="66"/>
      <c r="J12" s="66"/>
      <c r="K12" s="66"/>
      <c r="L12" s="66"/>
      <c r="M12" s="66"/>
      <c r="N12" s="66"/>
      <c r="O12" s="66"/>
      <c r="P12" s="66"/>
      <c r="Q12" s="66"/>
      <c r="R12" s="66"/>
      <c r="S12" s="66"/>
      <c r="T12" s="66"/>
      <c r="U12" s="66"/>
      <c r="V12" s="66"/>
      <c r="W12" s="66"/>
      <c r="X12" s="44"/>
      <c r="Y12" s="44"/>
    </row>
    <row r="13" spans="1:25" x14ac:dyDescent="0.25">
      <c r="A13" s="44"/>
      <c r="B13" s="52"/>
      <c r="C13" s="52"/>
      <c r="D13" s="52"/>
      <c r="E13" s="52"/>
      <c r="F13" s="52"/>
      <c r="G13" s="52"/>
      <c r="H13" s="52"/>
      <c r="I13" s="52"/>
      <c r="J13" s="52"/>
      <c r="K13" s="52"/>
      <c r="L13" s="52"/>
      <c r="M13" s="52"/>
      <c r="N13" s="52"/>
      <c r="O13" s="52"/>
      <c r="P13" s="52"/>
      <c r="Q13" s="52"/>
      <c r="R13" s="52"/>
      <c r="S13" s="52"/>
      <c r="T13" s="52"/>
      <c r="U13" s="52"/>
      <c r="V13" s="52"/>
      <c r="W13" s="52"/>
      <c r="X13" s="44"/>
      <c r="Y13" s="44"/>
    </row>
    <row r="14" spans="1:25" x14ac:dyDescent="0.25">
      <c r="A14" s="45"/>
      <c r="B14" s="46"/>
      <c r="C14" s="46"/>
      <c r="D14" s="46"/>
      <c r="E14" s="46"/>
      <c r="F14" s="46"/>
      <c r="G14" s="46"/>
      <c r="H14" s="46"/>
      <c r="I14" s="46"/>
      <c r="J14" s="46"/>
      <c r="K14" s="46"/>
      <c r="L14" s="46"/>
      <c r="M14" s="46"/>
      <c r="N14" s="46"/>
      <c r="O14" s="46"/>
      <c r="P14" s="46"/>
      <c r="Q14" s="46"/>
      <c r="R14" s="46"/>
      <c r="S14" s="46"/>
      <c r="T14" s="46"/>
      <c r="U14" s="46"/>
      <c r="V14" s="46"/>
      <c r="W14" s="46"/>
      <c r="X14" s="45"/>
      <c r="Y14" s="45"/>
    </row>
    <row r="15" spans="1:25" x14ac:dyDescent="0.25">
      <c r="A15" s="47"/>
      <c r="B15" s="48"/>
      <c r="C15" s="48"/>
      <c r="D15" s="48"/>
      <c r="E15" s="48"/>
      <c r="F15" s="48"/>
      <c r="G15" s="48"/>
      <c r="H15" s="48"/>
      <c r="I15" s="48"/>
      <c r="J15" s="48"/>
      <c r="K15" s="48"/>
      <c r="L15" s="48"/>
      <c r="M15" s="48"/>
      <c r="N15" s="48"/>
      <c r="O15" s="48"/>
      <c r="P15" s="48"/>
      <c r="Q15" s="48"/>
      <c r="R15" s="48"/>
      <c r="S15" s="48"/>
      <c r="T15" s="48"/>
      <c r="U15" s="48"/>
      <c r="V15" s="48"/>
      <c r="W15" s="48"/>
      <c r="X15" s="47"/>
      <c r="Y15" s="47"/>
    </row>
    <row r="16" spans="1:25" x14ac:dyDescent="0.25">
      <c r="A16" s="47"/>
      <c r="B16" s="47" t="s">
        <v>48</v>
      </c>
      <c r="C16" s="47"/>
      <c r="D16" s="47"/>
      <c r="E16" s="47"/>
      <c r="F16" s="63" t="s">
        <v>4</v>
      </c>
      <c r="G16" s="64"/>
      <c r="H16" s="64"/>
      <c r="I16" s="65"/>
      <c r="J16" s="47"/>
      <c r="K16" s="47"/>
      <c r="L16" s="47"/>
      <c r="M16" s="47"/>
      <c r="N16" s="47"/>
      <c r="O16" s="47"/>
      <c r="P16" s="47"/>
      <c r="Q16" s="47"/>
      <c r="R16" s="47"/>
      <c r="S16" s="47"/>
      <c r="T16" s="47"/>
      <c r="U16" s="47"/>
      <c r="V16" s="47"/>
      <c r="W16" s="47"/>
      <c r="X16" s="47"/>
      <c r="Y16" s="47"/>
    </row>
    <row r="17" spans="1:25" x14ac:dyDescent="0.25">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x14ac:dyDescent="0.25">
      <c r="A18" s="47"/>
      <c r="B18" s="47"/>
      <c r="C18" s="47"/>
      <c r="D18" s="47"/>
      <c r="E18" s="47"/>
      <c r="F18" s="50">
        <f>_xlfn.SWITCH(F16, "Direct", 1, "Indirect", 2, 3)</f>
        <v>3</v>
      </c>
      <c r="G18" s="47"/>
      <c r="H18" s="47"/>
      <c r="I18" s="47"/>
      <c r="J18" s="47"/>
      <c r="K18" s="47"/>
      <c r="L18" s="47"/>
      <c r="M18" s="47"/>
      <c r="N18" s="47"/>
      <c r="O18" s="47"/>
      <c r="P18" s="47"/>
      <c r="Q18" s="47"/>
      <c r="R18" s="47"/>
      <c r="S18" s="47"/>
      <c r="T18" s="47"/>
      <c r="U18" s="47"/>
      <c r="V18" s="47"/>
      <c r="W18" s="47"/>
      <c r="X18" s="47"/>
      <c r="Y18" s="47"/>
    </row>
    <row r="19" spans="1:25" x14ac:dyDescent="0.25">
      <c r="A19" s="47"/>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1:25" x14ac:dyDescent="0.25">
      <c r="A20" s="47"/>
      <c r="B20" s="47"/>
      <c r="C20" s="47"/>
      <c r="D20" s="47"/>
      <c r="E20" s="47"/>
      <c r="F20" s="47"/>
      <c r="G20" s="47"/>
      <c r="H20" s="47"/>
      <c r="I20" s="47"/>
      <c r="J20" s="47"/>
      <c r="K20" s="47"/>
      <c r="L20" s="47"/>
      <c r="M20" s="47"/>
      <c r="N20" s="47"/>
      <c r="O20" s="47"/>
      <c r="P20" s="47"/>
      <c r="Q20" s="47"/>
      <c r="R20" s="47"/>
      <c r="S20" s="47"/>
      <c r="T20" s="47"/>
      <c r="U20" s="47"/>
      <c r="V20" s="47"/>
      <c r="W20" s="47"/>
      <c r="X20" s="47"/>
      <c r="Y20" s="47"/>
    </row>
    <row r="21" spans="1:25" hidden="1" x14ac:dyDescent="0.25"/>
    <row r="22" spans="1:25" hidden="1" x14ac:dyDescent="0.25"/>
    <row r="23" spans="1:25" hidden="1" x14ac:dyDescent="0.25"/>
    <row r="24" spans="1:25" hidden="1" x14ac:dyDescent="0.25"/>
    <row r="25" spans="1:25" hidden="1" x14ac:dyDescent="0.25"/>
    <row r="26" spans="1:25" hidden="1" x14ac:dyDescent="0.25"/>
    <row r="27" spans="1:25" hidden="1" x14ac:dyDescent="0.25"/>
    <row r="28" spans="1:25" hidden="1" x14ac:dyDescent="0.25"/>
    <row r="29" spans="1:25" hidden="1" x14ac:dyDescent="0.25"/>
    <row r="30" spans="1:25" hidden="1" x14ac:dyDescent="0.25"/>
    <row r="31" spans="1:25" hidden="1" x14ac:dyDescent="0.25"/>
    <row r="32" spans="1:25" hidden="1" x14ac:dyDescent="0.25"/>
  </sheetData>
  <sheetProtection algorithmName="SHA-512" hashValue="VUOjx15xVXRnud1BsBEChqpvR+5avRKdBxrWlqu48OBEab3b4sBXXevnMfw6Q7SdO5eqbZE2mhCeTqX5opN8/A==" saltValue="4ACoGeB5aILnMQB2LKQ4tw==" spinCount="100000" sheet="1" objects="1" scenarios="1" selectLockedCells="1"/>
  <mergeCells count="3">
    <mergeCell ref="K2:W5"/>
    <mergeCell ref="F16:I16"/>
    <mergeCell ref="B7:W12"/>
  </mergeCells>
  <dataValidations count="1">
    <dataValidation type="list" allowBlank="1" showInputMessage="1" showErrorMessage="1" sqref="F16:I16" xr:uid="{0C0D2887-9EA0-4651-A46B-79336A0CE6AF}">
      <formula1>_Supplier</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E361"/>
  <sheetViews>
    <sheetView zoomScaleNormal="100" workbookViewId="0">
      <selection activeCell="G11" sqref="G11:T11"/>
    </sheetView>
  </sheetViews>
  <sheetFormatPr defaultColWidth="0" defaultRowHeight="15" zeroHeight="1" x14ac:dyDescent="0.25"/>
  <cols>
    <col min="1" max="1" width="3" style="4" customWidth="1"/>
    <col min="2" max="2" width="4" style="4" customWidth="1"/>
    <col min="3" max="3" width="4.7109375" style="4" customWidth="1"/>
    <col min="4" max="4" width="5.140625" style="4" customWidth="1"/>
    <col min="5" max="6" width="2.85546875" style="4" customWidth="1"/>
    <col min="7" max="7" width="4.42578125" style="4" customWidth="1"/>
    <col min="8" max="8" width="3.85546875" style="4" customWidth="1"/>
    <col min="9" max="9" width="4.28515625" style="4" customWidth="1"/>
    <col min="10" max="10" width="2.28515625" style="4" customWidth="1"/>
    <col min="11" max="11" width="3.5703125" style="4" customWidth="1"/>
    <col min="12" max="14" width="2.85546875" style="4" customWidth="1"/>
    <col min="15" max="15" width="3.5703125" style="4" customWidth="1"/>
    <col min="16" max="16" width="2.7109375" style="4" customWidth="1"/>
    <col min="17" max="19" width="2.85546875" style="4" customWidth="1"/>
    <col min="20" max="20" width="3" style="4" customWidth="1"/>
    <col min="21" max="22" width="2.85546875" style="4" customWidth="1"/>
    <col min="23" max="23" width="2.42578125" style="4" customWidth="1"/>
    <col min="24" max="24" width="3.28515625" style="4" customWidth="1"/>
    <col min="25" max="25" width="3" style="38" customWidth="1"/>
    <col min="26" max="31" width="5.7109375" style="4" hidden="1" customWidth="1"/>
    <col min="32" max="16384" width="9.140625" style="4" hidden="1"/>
  </cols>
  <sheetData>
    <row r="1" spans="1:25" x14ac:dyDescent="0.25">
      <c r="A1" s="1"/>
      <c r="B1" s="2"/>
      <c r="C1" s="2"/>
      <c r="D1" s="2"/>
      <c r="E1" s="2"/>
      <c r="F1" s="2"/>
      <c r="G1" s="2"/>
      <c r="H1" s="2"/>
      <c r="I1" s="2"/>
      <c r="J1" s="2"/>
      <c r="K1" s="2"/>
      <c r="L1" s="2"/>
      <c r="M1" s="2"/>
      <c r="N1" s="2"/>
      <c r="O1" s="2"/>
      <c r="P1" s="2"/>
      <c r="Q1" s="2"/>
      <c r="R1" s="2"/>
      <c r="S1" s="2"/>
      <c r="T1" s="2"/>
      <c r="U1" s="2"/>
      <c r="V1" s="2"/>
      <c r="W1" s="2"/>
      <c r="X1" s="2"/>
      <c r="Y1" s="3"/>
    </row>
    <row r="2" spans="1:25" ht="15" customHeight="1" x14ac:dyDescent="0.25">
      <c r="A2" s="5"/>
      <c r="B2" s="6"/>
      <c r="C2" s="6"/>
      <c r="D2" s="6"/>
      <c r="E2" s="6"/>
      <c r="F2" s="6"/>
      <c r="G2" s="6"/>
      <c r="H2" s="6"/>
      <c r="I2" s="6"/>
      <c r="J2" s="6"/>
      <c r="K2" s="83" t="s">
        <v>0</v>
      </c>
      <c r="L2" s="83"/>
      <c r="M2" s="83"/>
      <c r="N2" s="83"/>
      <c r="O2" s="83"/>
      <c r="P2" s="83"/>
      <c r="Q2" s="83"/>
      <c r="R2" s="83"/>
      <c r="S2" s="83"/>
      <c r="T2" s="83"/>
      <c r="U2" s="83"/>
      <c r="V2" s="83"/>
      <c r="W2" s="83"/>
      <c r="X2" s="6"/>
      <c r="Y2" s="7"/>
    </row>
    <row r="3" spans="1:25" ht="15" customHeight="1" x14ac:dyDescent="0.25">
      <c r="A3" s="5"/>
      <c r="B3" s="6"/>
      <c r="C3" s="6"/>
      <c r="D3" s="6"/>
      <c r="E3" s="6"/>
      <c r="F3" s="6"/>
      <c r="G3" s="6"/>
      <c r="H3" s="6"/>
      <c r="I3" s="6"/>
      <c r="J3" s="6"/>
      <c r="K3" s="83"/>
      <c r="L3" s="83"/>
      <c r="M3" s="83"/>
      <c r="N3" s="83"/>
      <c r="O3" s="83"/>
      <c r="P3" s="83"/>
      <c r="Q3" s="83"/>
      <c r="R3" s="83"/>
      <c r="S3" s="83"/>
      <c r="T3" s="83"/>
      <c r="U3" s="83"/>
      <c r="V3" s="83"/>
      <c r="W3" s="83"/>
      <c r="X3" s="6"/>
      <c r="Y3" s="7"/>
    </row>
    <row r="4" spans="1:25" x14ac:dyDescent="0.25">
      <c r="A4" s="5"/>
      <c r="B4" s="6"/>
      <c r="C4" s="6"/>
      <c r="D4" s="6"/>
      <c r="E4" s="6"/>
      <c r="F4" s="6"/>
      <c r="G4" s="6"/>
      <c r="H4" s="6"/>
      <c r="I4" s="6"/>
      <c r="J4" s="6"/>
      <c r="K4" s="83"/>
      <c r="L4" s="83"/>
      <c r="M4" s="83"/>
      <c r="N4" s="83"/>
      <c r="O4" s="83"/>
      <c r="P4" s="83"/>
      <c r="Q4" s="83"/>
      <c r="R4" s="83"/>
      <c r="S4" s="83"/>
      <c r="T4" s="83"/>
      <c r="U4" s="83"/>
      <c r="V4" s="83"/>
      <c r="W4" s="83"/>
      <c r="X4" s="6"/>
      <c r="Y4" s="7"/>
    </row>
    <row r="5" spans="1:25" ht="9.75" customHeight="1" x14ac:dyDescent="0.25">
      <c r="A5" s="5"/>
      <c r="B5" s="6"/>
      <c r="C5" s="6"/>
      <c r="D5" s="6"/>
      <c r="E5" s="6"/>
      <c r="F5" s="6"/>
      <c r="G5" s="6"/>
      <c r="H5" s="6"/>
      <c r="I5" s="6"/>
      <c r="J5" s="6"/>
      <c r="K5" s="8"/>
      <c r="L5" s="8"/>
      <c r="M5" s="8"/>
      <c r="N5" s="8"/>
      <c r="O5" s="8"/>
      <c r="P5" s="8"/>
      <c r="Q5" s="8"/>
      <c r="R5" s="8"/>
      <c r="S5" s="8"/>
      <c r="T5" s="8"/>
      <c r="U5" s="8"/>
      <c r="V5" s="8"/>
      <c r="W5" s="8"/>
      <c r="X5" s="6"/>
      <c r="Y5" s="7"/>
    </row>
    <row r="6" spans="1:25" x14ac:dyDescent="0.25">
      <c r="A6" s="5"/>
      <c r="B6" s="88" t="s">
        <v>38</v>
      </c>
      <c r="C6" s="88"/>
      <c r="D6" s="88"/>
      <c r="E6" s="88"/>
      <c r="F6" s="88"/>
      <c r="G6" s="88"/>
      <c r="H6" s="88"/>
      <c r="I6" s="88"/>
      <c r="J6" s="88"/>
      <c r="K6" s="88"/>
      <c r="L6" s="88"/>
      <c r="M6" s="88"/>
      <c r="N6" s="88"/>
      <c r="O6" s="88"/>
      <c r="P6" s="88"/>
      <c r="Q6" s="88"/>
      <c r="R6" s="88"/>
      <c r="S6" s="88"/>
      <c r="T6" s="88"/>
      <c r="U6" s="88"/>
      <c r="V6" s="88"/>
      <c r="W6" s="88"/>
      <c r="X6" s="6"/>
      <c r="Y6" s="7"/>
    </row>
    <row r="7" spans="1:25" ht="15" customHeight="1" x14ac:dyDescent="0.25">
      <c r="A7" s="5"/>
      <c r="B7" s="88"/>
      <c r="C7" s="88"/>
      <c r="D7" s="88"/>
      <c r="E7" s="88"/>
      <c r="F7" s="88"/>
      <c r="G7" s="88"/>
      <c r="H7" s="88"/>
      <c r="I7" s="88"/>
      <c r="J7" s="88"/>
      <c r="K7" s="88"/>
      <c r="L7" s="88"/>
      <c r="M7" s="88"/>
      <c r="N7" s="88"/>
      <c r="O7" s="88"/>
      <c r="P7" s="88"/>
      <c r="Q7" s="88"/>
      <c r="R7" s="88"/>
      <c r="S7" s="88"/>
      <c r="T7" s="88"/>
      <c r="U7" s="88"/>
      <c r="V7" s="88"/>
      <c r="W7" s="88"/>
      <c r="X7" s="6"/>
      <c r="Y7" s="7"/>
    </row>
    <row r="8" spans="1:25" x14ac:dyDescent="0.25">
      <c r="A8" s="5"/>
      <c r="B8" s="88"/>
      <c r="C8" s="88"/>
      <c r="D8" s="88"/>
      <c r="E8" s="88"/>
      <c r="F8" s="88"/>
      <c r="G8" s="88"/>
      <c r="H8" s="88"/>
      <c r="I8" s="88"/>
      <c r="J8" s="88"/>
      <c r="K8" s="88"/>
      <c r="L8" s="88"/>
      <c r="M8" s="88"/>
      <c r="N8" s="88"/>
      <c r="O8" s="88"/>
      <c r="P8" s="88"/>
      <c r="Q8" s="88"/>
      <c r="R8" s="88"/>
      <c r="S8" s="88"/>
      <c r="T8" s="88"/>
      <c r="U8" s="88"/>
      <c r="V8" s="88"/>
      <c r="W8" s="88"/>
      <c r="X8" s="6"/>
      <c r="Y8" s="7"/>
    </row>
    <row r="9" spans="1:25" x14ac:dyDescent="0.25">
      <c r="A9" s="9"/>
      <c r="B9" s="10"/>
      <c r="C9" s="10"/>
      <c r="D9" s="10"/>
      <c r="E9" s="10"/>
      <c r="F9" s="10"/>
      <c r="G9" s="10"/>
      <c r="H9" s="10"/>
      <c r="I9" s="10"/>
      <c r="J9" s="10"/>
      <c r="K9" s="10"/>
      <c r="L9" s="10"/>
      <c r="M9" s="10"/>
      <c r="N9" s="10"/>
      <c r="O9" s="10"/>
      <c r="P9" s="10"/>
      <c r="Q9" s="10"/>
      <c r="R9" s="10"/>
      <c r="S9" s="10"/>
      <c r="T9" s="10"/>
      <c r="U9" s="10"/>
      <c r="V9" s="10"/>
      <c r="W9" s="10"/>
      <c r="X9" s="10"/>
      <c r="Y9" s="11"/>
    </row>
    <row r="10" spans="1:25" x14ac:dyDescent="0.25">
      <c r="A10" s="12"/>
      <c r="B10" s="13"/>
      <c r="C10" s="13"/>
      <c r="D10" s="13"/>
      <c r="E10" s="13"/>
      <c r="F10" s="13"/>
      <c r="G10" s="13"/>
      <c r="H10" s="13"/>
      <c r="I10" s="13"/>
      <c r="J10" s="13"/>
      <c r="K10" s="13"/>
      <c r="L10" s="13"/>
      <c r="M10" s="13"/>
      <c r="N10" s="13"/>
      <c r="O10" s="13"/>
      <c r="P10" s="13"/>
      <c r="Q10" s="13"/>
      <c r="R10" s="13"/>
      <c r="S10" s="13"/>
      <c r="T10" s="13"/>
      <c r="U10" s="13"/>
      <c r="V10" s="13"/>
      <c r="W10" s="13"/>
      <c r="X10" s="13"/>
      <c r="Y10" s="14"/>
    </row>
    <row r="11" spans="1:25" ht="15.75" x14ac:dyDescent="0.25">
      <c r="A11" s="15"/>
      <c r="B11" s="16" t="s">
        <v>54</v>
      </c>
      <c r="C11" s="17"/>
      <c r="D11" s="17"/>
      <c r="E11" s="17"/>
      <c r="F11" s="17"/>
      <c r="G11" s="76"/>
      <c r="H11" s="76"/>
      <c r="I11" s="76"/>
      <c r="J11" s="76"/>
      <c r="K11" s="76"/>
      <c r="L11" s="76"/>
      <c r="M11" s="76"/>
      <c r="N11" s="76"/>
      <c r="O11" s="76"/>
      <c r="P11" s="76"/>
      <c r="Q11" s="76"/>
      <c r="R11" s="76"/>
      <c r="S11" s="76"/>
      <c r="T11" s="76"/>
      <c r="U11" s="17"/>
      <c r="V11" s="17"/>
      <c r="W11" s="17"/>
      <c r="X11" s="17"/>
      <c r="Y11" s="18"/>
    </row>
    <row r="12" spans="1:25" x14ac:dyDescent="0.25">
      <c r="A12" s="15"/>
      <c r="B12" s="17"/>
      <c r="C12" s="17"/>
      <c r="D12" s="17"/>
      <c r="E12" s="17"/>
      <c r="F12" s="17"/>
      <c r="G12" s="17"/>
      <c r="H12" s="17"/>
      <c r="I12" s="17"/>
      <c r="J12" s="17"/>
      <c r="K12" s="17"/>
      <c r="L12" s="17"/>
      <c r="M12" s="17"/>
      <c r="N12" s="17"/>
      <c r="O12" s="17"/>
      <c r="P12" s="17"/>
      <c r="Q12" s="17"/>
      <c r="R12" s="17"/>
      <c r="S12" s="17"/>
      <c r="T12" s="17"/>
      <c r="U12" s="17"/>
      <c r="V12" s="17"/>
      <c r="W12" s="17"/>
      <c r="X12" s="17"/>
      <c r="Y12" s="18"/>
    </row>
    <row r="13" spans="1:25" ht="15.75" x14ac:dyDescent="0.25">
      <c r="A13" s="15"/>
      <c r="B13" s="16" t="s">
        <v>55</v>
      </c>
      <c r="C13" s="17"/>
      <c r="D13" s="17"/>
      <c r="E13" s="17"/>
      <c r="F13" s="17"/>
      <c r="G13" s="76" t="s">
        <v>4</v>
      </c>
      <c r="H13" s="76"/>
      <c r="I13" s="76"/>
      <c r="J13" s="76"/>
      <c r="K13" s="76"/>
      <c r="L13" s="76"/>
      <c r="M13" s="17"/>
      <c r="N13" s="19"/>
      <c r="O13" s="19"/>
      <c r="P13" s="19"/>
      <c r="Q13" s="19"/>
      <c r="R13" s="19"/>
      <c r="S13" s="19"/>
      <c r="T13" s="19"/>
      <c r="U13" s="19"/>
      <c r="V13" s="17"/>
      <c r="W13" s="17"/>
      <c r="X13" s="33" t="b">
        <f>NOT($G$13="Other")</f>
        <v>1</v>
      </c>
      <c r="Y13" s="49"/>
    </row>
    <row r="14" spans="1:25" ht="5.25" customHeight="1" x14ac:dyDescent="0.25">
      <c r="A14" s="15"/>
      <c r="B14" s="16"/>
      <c r="C14" s="17"/>
      <c r="D14" s="17"/>
      <c r="E14" s="17"/>
      <c r="F14" s="17"/>
      <c r="G14" s="17"/>
      <c r="H14" s="17"/>
      <c r="I14" s="17"/>
      <c r="J14" s="17"/>
      <c r="K14" s="17"/>
      <c r="L14" s="17"/>
      <c r="M14" s="17"/>
      <c r="N14" s="17"/>
      <c r="O14" s="17"/>
      <c r="P14" s="17"/>
      <c r="Q14" s="17"/>
      <c r="R14" s="17"/>
      <c r="S14" s="17"/>
      <c r="T14" s="17"/>
      <c r="U14" s="19"/>
      <c r="V14" s="17"/>
      <c r="W14" s="17"/>
      <c r="X14" s="33"/>
      <c r="Y14" s="18"/>
    </row>
    <row r="15" spans="1:25" ht="15.75" x14ac:dyDescent="0.25">
      <c r="A15" s="15"/>
      <c r="B15" s="16"/>
      <c r="C15" s="17"/>
      <c r="D15" s="17" t="s">
        <v>41</v>
      </c>
      <c r="E15" s="17"/>
      <c r="F15" s="17"/>
      <c r="G15" s="63"/>
      <c r="H15" s="64"/>
      <c r="I15" s="64"/>
      <c r="J15" s="64"/>
      <c r="K15" s="64"/>
      <c r="L15" s="65"/>
      <c r="M15" s="17"/>
      <c r="N15" s="17"/>
      <c r="O15" s="17"/>
      <c r="P15" s="17"/>
      <c r="Q15" s="17"/>
      <c r="R15" s="17"/>
      <c r="S15" s="17"/>
      <c r="T15" s="17"/>
      <c r="U15" s="19"/>
      <c r="V15" s="17"/>
      <c r="W15" s="17"/>
      <c r="X15" s="33"/>
      <c r="Y15" s="18"/>
    </row>
    <row r="16" spans="1:25" ht="17.25" customHeight="1" x14ac:dyDescent="0.3">
      <c r="A16" s="15"/>
      <c r="B16" s="20" t="s">
        <v>1</v>
      </c>
      <c r="C16" s="17"/>
      <c r="D16" s="17"/>
      <c r="E16" s="17"/>
      <c r="F16" s="17"/>
      <c r="G16" s="17"/>
      <c r="H16" s="17"/>
      <c r="I16" s="17"/>
      <c r="J16" s="17"/>
      <c r="K16" s="17"/>
      <c r="L16" s="17"/>
      <c r="M16" s="17"/>
      <c r="N16" s="17"/>
      <c r="O16" s="17"/>
      <c r="P16" s="17"/>
      <c r="Q16" s="17"/>
      <c r="R16" s="17"/>
      <c r="S16" s="17"/>
      <c r="T16" s="17"/>
      <c r="U16" s="17"/>
      <c r="V16" s="17"/>
      <c r="W16" s="17"/>
      <c r="X16" s="17"/>
      <c r="Y16" s="18"/>
    </row>
    <row r="17" spans="1:25" ht="15.75" x14ac:dyDescent="0.25">
      <c r="A17" s="15"/>
      <c r="B17" s="16" t="s">
        <v>56</v>
      </c>
      <c r="C17" s="17"/>
      <c r="D17" s="17"/>
      <c r="E17" s="17"/>
      <c r="F17" s="85"/>
      <c r="G17" s="86"/>
      <c r="H17" s="86"/>
      <c r="I17" s="86"/>
      <c r="J17" s="87"/>
      <c r="K17" s="17"/>
      <c r="L17" s="17"/>
      <c r="M17" s="17"/>
      <c r="N17" s="17"/>
      <c r="O17" s="17"/>
      <c r="P17" s="17"/>
      <c r="Q17" s="17"/>
      <c r="R17" s="17"/>
      <c r="S17" s="17"/>
      <c r="T17" s="17"/>
      <c r="U17" s="17"/>
      <c r="V17" s="17"/>
      <c r="W17" s="17"/>
      <c r="X17" s="17"/>
      <c r="Y17" s="18"/>
    </row>
    <row r="18" spans="1:25" ht="5.25" customHeight="1" x14ac:dyDescent="0.25">
      <c r="A18" s="15"/>
      <c r="B18" s="16"/>
      <c r="C18" s="17"/>
      <c r="D18" s="17"/>
      <c r="E18" s="17"/>
      <c r="F18" s="13"/>
      <c r="G18" s="13"/>
      <c r="H18" s="13"/>
      <c r="I18" s="13"/>
      <c r="J18" s="13"/>
      <c r="K18" s="17"/>
      <c r="L18" s="17"/>
      <c r="M18" s="17"/>
      <c r="N18" s="17"/>
      <c r="O18" s="17"/>
      <c r="P18" s="17"/>
      <c r="Q18" s="17"/>
      <c r="R18" s="17"/>
      <c r="S18" s="17"/>
      <c r="T18" s="17"/>
      <c r="U18" s="17"/>
      <c r="V18" s="17"/>
      <c r="W18" s="17"/>
      <c r="X18" s="17"/>
      <c r="Y18" s="18"/>
    </row>
    <row r="19" spans="1:25" ht="15.75" x14ac:dyDescent="0.25">
      <c r="A19" s="15"/>
      <c r="B19" s="16" t="s">
        <v>57</v>
      </c>
      <c r="C19" s="17"/>
      <c r="D19" s="17"/>
      <c r="E19" s="17"/>
      <c r="F19" s="63"/>
      <c r="G19" s="64"/>
      <c r="H19" s="64"/>
      <c r="I19" s="64"/>
      <c r="J19" s="64"/>
      <c r="K19" s="64"/>
      <c r="L19" s="64"/>
      <c r="M19" s="64"/>
      <c r="N19" s="64"/>
      <c r="O19" s="64"/>
      <c r="P19" s="64"/>
      <c r="Q19" s="64"/>
      <c r="R19" s="64"/>
      <c r="S19" s="64"/>
      <c r="T19" s="64"/>
      <c r="U19" s="65"/>
      <c r="V19" s="17"/>
      <c r="W19" s="17"/>
      <c r="X19" s="17"/>
      <c r="Y19" s="18"/>
    </row>
    <row r="20" spans="1:25" ht="5.25" customHeight="1" x14ac:dyDescent="0.25">
      <c r="A20" s="15"/>
      <c r="B20" s="16"/>
      <c r="C20" s="17"/>
      <c r="D20" s="17"/>
      <c r="E20" s="17"/>
      <c r="F20" s="21"/>
      <c r="G20" s="21"/>
      <c r="H20" s="21"/>
      <c r="I20" s="21"/>
      <c r="J20" s="21"/>
      <c r="K20" s="13"/>
      <c r="L20" s="13"/>
      <c r="M20" s="13"/>
      <c r="N20" s="13"/>
      <c r="O20" s="13"/>
      <c r="P20" s="13"/>
      <c r="Q20" s="13"/>
      <c r="R20" s="13"/>
      <c r="S20" s="13"/>
      <c r="T20" s="13"/>
      <c r="U20" s="13"/>
      <c r="V20" s="17"/>
      <c r="W20" s="17"/>
      <c r="X20" s="17"/>
      <c r="Y20" s="18"/>
    </row>
    <row r="21" spans="1:25" ht="15.75" x14ac:dyDescent="0.25">
      <c r="A21" s="15"/>
      <c r="B21" s="16" t="s">
        <v>58</v>
      </c>
      <c r="C21" s="17"/>
      <c r="D21" s="17"/>
      <c r="E21" s="17"/>
      <c r="F21" s="76"/>
      <c r="G21" s="76"/>
      <c r="H21" s="76"/>
      <c r="I21" s="76"/>
      <c r="J21" s="76"/>
      <c r="K21" s="17"/>
      <c r="L21" s="17"/>
      <c r="M21" s="17"/>
      <c r="N21" s="17"/>
      <c r="O21" s="17"/>
      <c r="P21" s="17"/>
      <c r="Q21" s="17"/>
      <c r="R21" s="17"/>
      <c r="S21" s="17"/>
      <c r="T21" s="17"/>
      <c r="U21" s="17"/>
      <c r="V21" s="17"/>
      <c r="W21" s="17"/>
      <c r="X21" s="17"/>
      <c r="Y21" s="18"/>
    </row>
    <row r="22" spans="1:25" ht="5.25" customHeight="1" x14ac:dyDescent="0.25">
      <c r="A22" s="15"/>
      <c r="B22" s="16"/>
      <c r="C22" s="17"/>
      <c r="D22" s="17"/>
      <c r="E22" s="17"/>
      <c r="F22" s="21"/>
      <c r="G22" s="21"/>
      <c r="H22" s="21"/>
      <c r="I22" s="21"/>
      <c r="J22" s="21"/>
      <c r="K22" s="17"/>
      <c r="L22" s="17"/>
      <c r="M22" s="17"/>
      <c r="N22" s="17"/>
      <c r="O22" s="17"/>
      <c r="P22" s="17"/>
      <c r="Q22" s="17"/>
      <c r="R22" s="17"/>
      <c r="S22" s="17"/>
      <c r="T22" s="17"/>
      <c r="U22" s="17"/>
      <c r="V22" s="17"/>
      <c r="W22" s="17"/>
      <c r="X22" s="17"/>
      <c r="Y22" s="18"/>
    </row>
    <row r="23" spans="1:25" ht="15.75" x14ac:dyDescent="0.25">
      <c r="A23" s="15"/>
      <c r="B23" s="16" t="s">
        <v>59</v>
      </c>
      <c r="C23" s="17"/>
      <c r="D23" s="17"/>
      <c r="E23" s="17"/>
      <c r="F23" s="76"/>
      <c r="G23" s="76"/>
      <c r="H23" s="76"/>
      <c r="I23" s="76"/>
      <c r="J23" s="76"/>
      <c r="K23" s="17"/>
      <c r="L23" s="17"/>
      <c r="M23" s="17"/>
      <c r="N23" s="17"/>
      <c r="O23" s="17"/>
      <c r="P23" s="17"/>
      <c r="Q23" s="17"/>
      <c r="R23" s="17"/>
      <c r="S23" s="17"/>
      <c r="T23" s="17"/>
      <c r="U23" s="17"/>
      <c r="V23" s="17"/>
      <c r="W23" s="17"/>
      <c r="X23" s="17"/>
      <c r="Y23" s="18"/>
    </row>
    <row r="24" spans="1:25" ht="5.25" customHeight="1" x14ac:dyDescent="0.25">
      <c r="A24" s="15"/>
      <c r="B24" s="16"/>
      <c r="C24" s="17"/>
      <c r="D24" s="17"/>
      <c r="E24" s="17"/>
      <c r="F24" s="21"/>
      <c r="G24" s="21"/>
      <c r="H24" s="21"/>
      <c r="I24" s="21"/>
      <c r="J24" s="21"/>
      <c r="K24" s="17"/>
      <c r="L24" s="17"/>
      <c r="M24" s="17"/>
      <c r="N24" s="17"/>
      <c r="O24" s="17"/>
      <c r="P24" s="17"/>
      <c r="Q24" s="17"/>
      <c r="R24" s="17"/>
      <c r="S24" s="17"/>
      <c r="T24" s="17"/>
      <c r="U24" s="17"/>
      <c r="V24" s="17"/>
      <c r="W24" s="17"/>
      <c r="X24" s="17"/>
      <c r="Y24" s="18"/>
    </row>
    <row r="25" spans="1:25" ht="15.75" x14ac:dyDescent="0.25">
      <c r="A25" s="15"/>
      <c r="B25" s="16" t="s">
        <v>60</v>
      </c>
      <c r="C25" s="17"/>
      <c r="D25" s="17"/>
      <c r="E25" s="17"/>
      <c r="F25" s="82"/>
      <c r="G25" s="82"/>
      <c r="H25" s="82"/>
      <c r="I25" s="82"/>
      <c r="J25" s="82"/>
      <c r="K25" s="17"/>
      <c r="L25" s="17"/>
      <c r="M25" s="17"/>
      <c r="N25" s="17"/>
      <c r="O25" s="17"/>
      <c r="P25" s="17"/>
      <c r="Q25" s="17"/>
      <c r="R25" s="17"/>
      <c r="S25" s="17"/>
      <c r="T25" s="17"/>
      <c r="U25" s="17"/>
      <c r="V25" s="17"/>
      <c r="W25" s="17"/>
      <c r="X25" s="17"/>
      <c r="Y25" s="18"/>
    </row>
    <row r="26" spans="1:25" ht="5.25" customHeight="1" x14ac:dyDescent="0.25">
      <c r="A26" s="15"/>
      <c r="B26" s="16"/>
      <c r="C26" s="17"/>
      <c r="D26" s="17"/>
      <c r="E26" s="17"/>
      <c r="F26" s="21"/>
      <c r="G26" s="21"/>
      <c r="H26" s="21"/>
      <c r="I26" s="21"/>
      <c r="J26" s="21"/>
      <c r="K26" s="17"/>
      <c r="L26" s="17"/>
      <c r="M26" s="17"/>
      <c r="N26" s="17"/>
      <c r="O26" s="17"/>
      <c r="P26" s="17"/>
      <c r="Q26" s="17"/>
      <c r="R26" s="17"/>
      <c r="S26" s="17"/>
      <c r="T26" s="17"/>
      <c r="U26" s="17"/>
      <c r="V26" s="17"/>
      <c r="W26" s="17"/>
      <c r="X26" s="17"/>
      <c r="Y26" s="18"/>
    </row>
    <row r="27" spans="1:25" ht="15.75" x14ac:dyDescent="0.25">
      <c r="A27" s="15"/>
      <c r="B27" s="16" t="s">
        <v>61</v>
      </c>
      <c r="C27" s="17"/>
      <c r="D27" s="17"/>
      <c r="E27" s="17"/>
      <c r="F27" s="76"/>
      <c r="G27" s="76"/>
      <c r="H27" s="76"/>
      <c r="I27" s="76"/>
      <c r="J27" s="76"/>
      <c r="K27" s="17"/>
      <c r="L27" s="17"/>
      <c r="M27" s="17"/>
      <c r="N27" s="17"/>
      <c r="O27" s="17"/>
      <c r="P27" s="17"/>
      <c r="Q27" s="17"/>
      <c r="R27" s="17"/>
      <c r="S27" s="17"/>
      <c r="T27" s="17"/>
      <c r="U27" s="17"/>
      <c r="V27" s="17"/>
      <c r="W27" s="17"/>
      <c r="X27" s="17"/>
      <c r="Y27" s="18"/>
    </row>
    <row r="28" spans="1:25" x14ac:dyDescent="0.25">
      <c r="A28" s="15"/>
      <c r="B28" s="17"/>
      <c r="C28" s="17"/>
      <c r="D28" s="17"/>
      <c r="E28" s="17"/>
      <c r="F28" s="17"/>
      <c r="G28" s="17"/>
      <c r="H28" s="17"/>
      <c r="I28" s="17"/>
      <c r="J28" s="17"/>
      <c r="K28" s="17"/>
      <c r="L28" s="17"/>
      <c r="M28" s="17"/>
      <c r="N28" s="17"/>
      <c r="O28" s="17"/>
      <c r="P28" s="17"/>
      <c r="Q28" s="17"/>
      <c r="R28" s="17"/>
      <c r="S28" s="17"/>
      <c r="T28" s="17"/>
      <c r="U28" s="17"/>
      <c r="V28" s="17"/>
      <c r="W28" s="17"/>
      <c r="X28" s="17"/>
      <c r="Y28" s="18"/>
    </row>
    <row r="29" spans="1:25" ht="15.75" x14ac:dyDescent="0.25">
      <c r="A29" s="15"/>
      <c r="B29" s="16" t="s">
        <v>62</v>
      </c>
      <c r="C29" s="17"/>
      <c r="D29" s="17"/>
      <c r="E29" s="76"/>
      <c r="F29" s="76"/>
      <c r="G29" s="76"/>
      <c r="H29" s="76"/>
      <c r="I29" s="76"/>
      <c r="J29" s="76"/>
      <c r="K29" s="76"/>
      <c r="L29" s="76"/>
      <c r="M29" s="76"/>
      <c r="N29" s="76"/>
      <c r="O29" s="76"/>
      <c r="P29" s="76"/>
      <c r="Q29" s="76"/>
      <c r="R29" s="76"/>
      <c r="S29" s="76"/>
      <c r="T29" s="76"/>
      <c r="U29" s="76"/>
      <c r="V29" s="17"/>
      <c r="W29" s="17"/>
      <c r="X29" s="17"/>
      <c r="Y29" s="18"/>
    </row>
    <row r="30" spans="1:25" x14ac:dyDescent="0.25">
      <c r="A30" s="15"/>
      <c r="B30" s="17"/>
      <c r="C30" s="17"/>
      <c r="D30" s="17"/>
      <c r="E30" s="17"/>
      <c r="F30" s="17"/>
      <c r="G30" s="17"/>
      <c r="H30" s="17"/>
      <c r="I30" s="17"/>
      <c r="J30" s="17"/>
      <c r="K30" s="17"/>
      <c r="L30" s="17"/>
      <c r="M30" s="17"/>
      <c r="N30" s="17"/>
      <c r="O30" s="17"/>
      <c r="P30" s="17"/>
      <c r="Q30" s="17"/>
      <c r="R30" s="17"/>
      <c r="S30" s="17"/>
      <c r="T30" s="17"/>
      <c r="U30" s="17"/>
      <c r="V30" s="17"/>
      <c r="W30" s="17"/>
      <c r="X30" s="17"/>
      <c r="Y30" s="18"/>
    </row>
    <row r="31" spans="1:25" ht="18.75" x14ac:dyDescent="0.3">
      <c r="A31" s="15"/>
      <c r="B31" s="20" t="s">
        <v>2</v>
      </c>
      <c r="C31" s="17"/>
      <c r="D31" s="17"/>
      <c r="E31" s="17"/>
      <c r="F31" s="17"/>
      <c r="G31" s="17"/>
      <c r="H31" s="17"/>
      <c r="I31" s="17"/>
      <c r="J31" s="17"/>
      <c r="K31" s="17"/>
      <c r="L31" s="17"/>
      <c r="M31" s="17"/>
      <c r="N31" s="17"/>
      <c r="O31" s="17"/>
      <c r="P31" s="17"/>
      <c r="Q31" s="17"/>
      <c r="R31" s="17"/>
      <c r="S31" s="17"/>
      <c r="T31" s="17"/>
      <c r="U31" s="17"/>
      <c r="V31" s="17"/>
      <c r="W31" s="17"/>
      <c r="X31" s="17"/>
      <c r="Y31" s="18"/>
    </row>
    <row r="32" spans="1:25" ht="15.75" x14ac:dyDescent="0.25">
      <c r="A32" s="15"/>
      <c r="B32" s="16" t="s">
        <v>63</v>
      </c>
      <c r="C32" s="17"/>
      <c r="D32" s="76"/>
      <c r="E32" s="76"/>
      <c r="F32" s="76"/>
      <c r="G32" s="76"/>
      <c r="H32" s="76"/>
      <c r="I32" s="76"/>
      <c r="J32" s="76"/>
      <c r="K32" s="76"/>
      <c r="L32" s="76"/>
      <c r="M32" s="76"/>
      <c r="N32" s="76"/>
      <c r="O32" s="17"/>
      <c r="P32" s="17"/>
      <c r="Q32" s="17"/>
      <c r="R32" s="17"/>
      <c r="S32" s="17"/>
      <c r="T32" s="17"/>
      <c r="U32" s="17"/>
      <c r="V32" s="17"/>
      <c r="W32" s="17"/>
      <c r="X32" s="17"/>
      <c r="Y32" s="18"/>
    </row>
    <row r="33" spans="1:25" ht="5.25" customHeight="1" x14ac:dyDescent="0.25">
      <c r="A33" s="15"/>
      <c r="B33" s="16"/>
      <c r="C33" s="17"/>
      <c r="D33" s="21"/>
      <c r="E33" s="21"/>
      <c r="F33" s="21"/>
      <c r="G33" s="21"/>
      <c r="H33" s="21"/>
      <c r="I33" s="21"/>
      <c r="J33" s="21"/>
      <c r="K33" s="21"/>
      <c r="L33" s="21"/>
      <c r="M33" s="21"/>
      <c r="N33" s="21"/>
      <c r="O33" s="17"/>
      <c r="P33" s="17"/>
      <c r="Q33" s="17"/>
      <c r="R33" s="17"/>
      <c r="S33" s="17"/>
      <c r="T33" s="17"/>
      <c r="U33" s="17"/>
      <c r="V33" s="17"/>
      <c r="W33" s="17"/>
      <c r="X33" s="17"/>
      <c r="Y33" s="18"/>
    </row>
    <row r="34" spans="1:25" ht="15.75" x14ac:dyDescent="0.25">
      <c r="A34" s="15"/>
      <c r="B34" s="16" t="s">
        <v>64</v>
      </c>
      <c r="C34" s="17"/>
      <c r="D34" s="84"/>
      <c r="E34" s="84"/>
      <c r="F34" s="84"/>
      <c r="G34" s="84"/>
      <c r="H34" s="84"/>
      <c r="I34" s="84"/>
      <c r="J34" s="84"/>
      <c r="K34" s="84"/>
      <c r="L34" s="84"/>
      <c r="M34" s="84"/>
      <c r="N34" s="84"/>
      <c r="O34" s="17"/>
      <c r="P34" s="17"/>
      <c r="Q34" s="17"/>
      <c r="R34" s="17"/>
      <c r="S34" s="17"/>
      <c r="T34" s="17"/>
      <c r="U34" s="17"/>
      <c r="V34" s="17"/>
      <c r="W34" s="17"/>
      <c r="X34" s="17"/>
      <c r="Y34" s="18"/>
    </row>
    <row r="35" spans="1:25" ht="5.25" customHeight="1" x14ac:dyDescent="0.25">
      <c r="A35" s="15"/>
      <c r="B35" s="16"/>
      <c r="C35" s="17"/>
      <c r="D35" s="22"/>
      <c r="E35" s="22"/>
      <c r="F35" s="22"/>
      <c r="G35" s="22"/>
      <c r="H35" s="22"/>
      <c r="I35" s="22"/>
      <c r="J35" s="22"/>
      <c r="K35" s="22"/>
      <c r="L35" s="22"/>
      <c r="M35" s="22"/>
      <c r="N35" s="22"/>
      <c r="O35" s="17"/>
      <c r="P35" s="17"/>
      <c r="Q35" s="17"/>
      <c r="R35" s="17"/>
      <c r="S35" s="17"/>
      <c r="T35" s="17"/>
      <c r="U35" s="17"/>
      <c r="V35" s="17"/>
      <c r="W35" s="17"/>
      <c r="X35" s="17"/>
      <c r="Y35" s="18"/>
    </row>
    <row r="36" spans="1:25" ht="15.75" x14ac:dyDescent="0.25">
      <c r="A36" s="15"/>
      <c r="B36" s="16" t="s">
        <v>65</v>
      </c>
      <c r="C36" s="17"/>
      <c r="D36" s="82"/>
      <c r="E36" s="82"/>
      <c r="F36" s="82"/>
      <c r="G36" s="82"/>
      <c r="H36" s="82"/>
      <c r="I36" s="82"/>
      <c r="J36" s="82"/>
      <c r="K36" s="82"/>
      <c r="L36" s="82"/>
      <c r="M36" s="82"/>
      <c r="N36" s="82"/>
      <c r="O36" s="17"/>
      <c r="P36" s="17"/>
      <c r="Q36" s="17"/>
      <c r="R36" s="17"/>
      <c r="S36" s="17"/>
      <c r="T36" s="17"/>
      <c r="U36" s="17"/>
      <c r="V36" s="17"/>
      <c r="W36" s="17"/>
      <c r="X36" s="17"/>
      <c r="Y36" s="18"/>
    </row>
    <row r="37" spans="1:25" ht="5.25" customHeight="1" x14ac:dyDescent="0.25">
      <c r="A37" s="15"/>
      <c r="B37" s="16"/>
      <c r="C37" s="17"/>
      <c r="D37" s="21"/>
      <c r="E37" s="21"/>
      <c r="F37" s="21"/>
      <c r="G37" s="21"/>
      <c r="H37" s="21"/>
      <c r="I37" s="21"/>
      <c r="J37" s="21"/>
      <c r="K37" s="21"/>
      <c r="L37" s="21"/>
      <c r="M37" s="21"/>
      <c r="N37" s="21"/>
      <c r="O37" s="17"/>
      <c r="P37" s="17"/>
      <c r="Q37" s="17"/>
      <c r="R37" s="17"/>
      <c r="S37" s="17"/>
      <c r="T37" s="17"/>
      <c r="U37" s="17"/>
      <c r="V37" s="17"/>
      <c r="W37" s="17"/>
      <c r="X37" s="17"/>
      <c r="Y37" s="18"/>
    </row>
    <row r="38" spans="1:25" ht="15.75" x14ac:dyDescent="0.25">
      <c r="A38" s="15"/>
      <c r="B38" s="16" t="s">
        <v>66</v>
      </c>
      <c r="C38" s="17"/>
      <c r="D38" s="84"/>
      <c r="E38" s="84"/>
      <c r="F38" s="84"/>
      <c r="G38" s="84"/>
      <c r="H38" s="84"/>
      <c r="I38" s="84"/>
      <c r="J38" s="84"/>
      <c r="K38" s="84"/>
      <c r="L38" s="84"/>
      <c r="M38" s="84"/>
      <c r="N38" s="84"/>
      <c r="O38" s="17"/>
      <c r="P38" s="17"/>
      <c r="Q38" s="17"/>
      <c r="R38" s="17"/>
      <c r="S38" s="17"/>
      <c r="T38" s="17"/>
      <c r="U38" s="17"/>
      <c r="V38" s="17"/>
      <c r="W38" s="17"/>
      <c r="X38" s="17"/>
      <c r="Y38" s="18"/>
    </row>
    <row r="39" spans="1:25" ht="5.25" customHeight="1" x14ac:dyDescent="0.25">
      <c r="A39" s="15"/>
      <c r="B39" s="17"/>
      <c r="C39" s="17"/>
      <c r="D39" s="17"/>
      <c r="E39" s="17"/>
      <c r="F39" s="17"/>
      <c r="G39" s="17"/>
      <c r="H39" s="17"/>
      <c r="I39" s="17"/>
      <c r="J39" s="17"/>
      <c r="K39" s="17"/>
      <c r="L39" s="17"/>
      <c r="M39" s="17"/>
      <c r="N39" s="17"/>
      <c r="O39" s="17"/>
      <c r="P39" s="17"/>
      <c r="Q39" s="17"/>
      <c r="R39" s="17"/>
      <c r="S39" s="17"/>
      <c r="T39" s="17"/>
      <c r="U39" s="17"/>
      <c r="V39" s="17"/>
      <c r="W39" s="17"/>
      <c r="X39" s="17"/>
      <c r="Y39" s="18"/>
    </row>
    <row r="40" spans="1:25" ht="18.75" x14ac:dyDescent="0.3">
      <c r="A40" s="15"/>
      <c r="B40" s="20" t="s">
        <v>3</v>
      </c>
      <c r="C40" s="17"/>
      <c r="D40" s="17"/>
      <c r="E40" s="17"/>
      <c r="F40" s="17"/>
      <c r="G40" s="17"/>
      <c r="H40" s="17"/>
      <c r="I40" s="17"/>
      <c r="J40" s="17"/>
      <c r="K40" s="17"/>
      <c r="L40" s="17"/>
      <c r="M40" s="17"/>
      <c r="N40" s="17"/>
      <c r="O40" s="17"/>
      <c r="P40" s="17"/>
      <c r="Q40" s="17"/>
      <c r="R40" s="17"/>
      <c r="S40" s="17"/>
      <c r="T40" s="17"/>
      <c r="U40" s="17"/>
      <c r="V40" s="17"/>
      <c r="W40" s="17"/>
      <c r="X40" s="17"/>
      <c r="Y40" s="18"/>
    </row>
    <row r="41" spans="1:25" ht="15.75" x14ac:dyDescent="0.25">
      <c r="A41" s="15"/>
      <c r="B41" s="16" t="s">
        <v>63</v>
      </c>
      <c r="C41" s="17"/>
      <c r="D41" s="76"/>
      <c r="E41" s="76"/>
      <c r="F41" s="76"/>
      <c r="G41" s="76"/>
      <c r="H41" s="76"/>
      <c r="I41" s="76"/>
      <c r="J41" s="76"/>
      <c r="K41" s="76"/>
      <c r="L41" s="76"/>
      <c r="M41" s="76"/>
      <c r="N41" s="76"/>
      <c r="O41" s="17"/>
      <c r="P41" s="17"/>
      <c r="Q41" s="17"/>
      <c r="R41" s="17"/>
      <c r="S41" s="17"/>
      <c r="T41" s="17"/>
      <c r="U41" s="17"/>
      <c r="V41" s="17"/>
      <c r="W41" s="17"/>
      <c r="X41" s="17"/>
      <c r="Y41" s="18"/>
    </row>
    <row r="42" spans="1:25" ht="5.25" customHeight="1" x14ac:dyDescent="0.25">
      <c r="A42" s="15"/>
      <c r="B42" s="16"/>
      <c r="C42" s="17"/>
      <c r="D42" s="21"/>
      <c r="E42" s="21"/>
      <c r="F42" s="21"/>
      <c r="G42" s="21"/>
      <c r="H42" s="21"/>
      <c r="I42" s="21"/>
      <c r="J42" s="21"/>
      <c r="K42" s="21"/>
      <c r="L42" s="21"/>
      <c r="M42" s="21"/>
      <c r="N42" s="21"/>
      <c r="O42" s="17"/>
      <c r="P42" s="17"/>
      <c r="Q42" s="17"/>
      <c r="R42" s="17"/>
      <c r="S42" s="17"/>
      <c r="T42" s="17"/>
      <c r="U42" s="17"/>
      <c r="V42" s="17"/>
      <c r="W42" s="17"/>
      <c r="X42" s="17"/>
      <c r="Y42" s="18"/>
    </row>
    <row r="43" spans="1:25" ht="15.75" x14ac:dyDescent="0.25">
      <c r="A43" s="15"/>
      <c r="B43" s="16" t="s">
        <v>64</v>
      </c>
      <c r="C43" s="17"/>
      <c r="D43" s="76"/>
      <c r="E43" s="76"/>
      <c r="F43" s="76"/>
      <c r="G43" s="76"/>
      <c r="H43" s="76"/>
      <c r="I43" s="76"/>
      <c r="J43" s="76"/>
      <c r="K43" s="76"/>
      <c r="L43" s="76"/>
      <c r="M43" s="76"/>
      <c r="N43" s="76"/>
      <c r="O43" s="17"/>
      <c r="P43" s="17"/>
      <c r="Q43" s="17"/>
      <c r="R43" s="17"/>
      <c r="S43" s="17"/>
      <c r="T43" s="17"/>
      <c r="U43" s="17"/>
      <c r="V43" s="17"/>
      <c r="W43" s="17"/>
      <c r="X43" s="17"/>
      <c r="Y43" s="18"/>
    </row>
    <row r="44" spans="1:25" ht="5.25" customHeight="1" x14ac:dyDescent="0.25">
      <c r="A44" s="15"/>
      <c r="B44" s="16"/>
      <c r="C44" s="17"/>
      <c r="D44" s="21"/>
      <c r="E44" s="21"/>
      <c r="F44" s="21"/>
      <c r="G44" s="21"/>
      <c r="H44" s="21"/>
      <c r="I44" s="21"/>
      <c r="J44" s="21"/>
      <c r="K44" s="21"/>
      <c r="L44" s="21"/>
      <c r="M44" s="21"/>
      <c r="N44" s="21"/>
      <c r="O44" s="17"/>
      <c r="P44" s="17"/>
      <c r="Q44" s="17"/>
      <c r="R44" s="17"/>
      <c r="S44" s="17"/>
      <c r="T44" s="17"/>
      <c r="U44" s="17"/>
      <c r="V44" s="17"/>
      <c r="W44" s="17"/>
      <c r="X44" s="17"/>
      <c r="Y44" s="18"/>
    </row>
    <row r="45" spans="1:25" ht="15.75" x14ac:dyDescent="0.25">
      <c r="A45" s="15"/>
      <c r="B45" s="16" t="s">
        <v>65</v>
      </c>
      <c r="C45" s="17"/>
      <c r="D45" s="82"/>
      <c r="E45" s="82"/>
      <c r="F45" s="82"/>
      <c r="G45" s="82"/>
      <c r="H45" s="82"/>
      <c r="I45" s="82"/>
      <c r="J45" s="82"/>
      <c r="K45" s="82"/>
      <c r="L45" s="82"/>
      <c r="M45" s="82"/>
      <c r="N45" s="82"/>
      <c r="O45" s="17"/>
      <c r="P45" s="17"/>
      <c r="Q45" s="17"/>
      <c r="R45" s="17"/>
      <c r="S45" s="17"/>
      <c r="T45" s="17"/>
      <c r="U45" s="17"/>
      <c r="V45" s="17"/>
      <c r="W45" s="17"/>
      <c r="X45" s="17"/>
      <c r="Y45" s="18"/>
    </row>
    <row r="46" spans="1:25" ht="5.25" customHeight="1" x14ac:dyDescent="0.25">
      <c r="A46" s="15"/>
      <c r="B46" s="16"/>
      <c r="C46" s="17"/>
      <c r="D46" s="21"/>
      <c r="E46" s="21"/>
      <c r="F46" s="21"/>
      <c r="G46" s="21"/>
      <c r="H46" s="21"/>
      <c r="I46" s="21"/>
      <c r="J46" s="21"/>
      <c r="K46" s="21"/>
      <c r="L46" s="21"/>
      <c r="M46" s="21"/>
      <c r="N46" s="21"/>
      <c r="O46" s="17"/>
      <c r="P46" s="17"/>
      <c r="Q46" s="17"/>
      <c r="R46" s="17"/>
      <c r="S46" s="17"/>
      <c r="T46" s="17"/>
      <c r="U46" s="17"/>
      <c r="V46" s="17"/>
      <c r="W46" s="17"/>
      <c r="X46" s="17"/>
      <c r="Y46" s="18"/>
    </row>
    <row r="47" spans="1:25" ht="15.75" x14ac:dyDescent="0.25">
      <c r="A47" s="15"/>
      <c r="B47" s="16" t="s">
        <v>66</v>
      </c>
      <c r="C47" s="17"/>
      <c r="D47" s="76"/>
      <c r="E47" s="76"/>
      <c r="F47" s="76"/>
      <c r="G47" s="76"/>
      <c r="H47" s="76"/>
      <c r="I47" s="76"/>
      <c r="J47" s="76"/>
      <c r="K47" s="76"/>
      <c r="L47" s="76"/>
      <c r="M47" s="76"/>
      <c r="N47" s="76"/>
      <c r="O47" s="17"/>
      <c r="P47" s="17"/>
      <c r="Q47" s="17"/>
      <c r="R47" s="17"/>
      <c r="S47" s="17"/>
      <c r="T47" s="17"/>
      <c r="U47" s="17"/>
      <c r="V47" s="17"/>
      <c r="W47" s="17"/>
      <c r="X47" s="17"/>
      <c r="Y47" s="18"/>
    </row>
    <row r="48" spans="1:25" ht="1.5" customHeight="1" x14ac:dyDescent="0.25">
      <c r="A48" s="15"/>
      <c r="B48" s="17"/>
      <c r="C48" s="17"/>
      <c r="D48" s="17"/>
      <c r="E48" s="17"/>
      <c r="F48" s="17"/>
      <c r="G48" s="17"/>
      <c r="H48" s="17"/>
      <c r="I48" s="17"/>
      <c r="J48" s="17"/>
      <c r="K48" s="17"/>
      <c r="L48" s="17"/>
      <c r="M48" s="17"/>
      <c r="N48" s="17"/>
      <c r="O48" s="17"/>
      <c r="P48" s="17"/>
      <c r="Q48" s="17"/>
      <c r="R48" s="17"/>
      <c r="S48" s="23"/>
      <c r="T48" s="17"/>
      <c r="U48" s="17"/>
      <c r="V48" s="17"/>
      <c r="W48" s="17"/>
      <c r="X48" s="17"/>
      <c r="Y48" s="18"/>
    </row>
    <row r="49" spans="1:25" x14ac:dyDescent="0.25">
      <c r="A49" s="15"/>
      <c r="B49" s="17"/>
      <c r="C49" s="17"/>
      <c r="D49" s="17"/>
      <c r="E49" s="17"/>
      <c r="F49" s="17"/>
      <c r="G49" s="17"/>
      <c r="H49" s="17"/>
      <c r="I49" s="17"/>
      <c r="J49" s="17"/>
      <c r="K49" s="17"/>
      <c r="L49" s="17"/>
      <c r="M49" s="17"/>
      <c r="N49" s="17"/>
      <c r="O49" s="17"/>
      <c r="P49" s="17"/>
      <c r="Q49" s="17"/>
      <c r="R49" s="17"/>
      <c r="S49" s="24" t="s">
        <v>67</v>
      </c>
      <c r="T49" s="25"/>
      <c r="U49" s="25"/>
      <c r="V49" s="17"/>
      <c r="W49" s="17"/>
      <c r="X49" s="17"/>
      <c r="Y49" s="18"/>
    </row>
    <row r="50" spans="1:25" x14ac:dyDescent="0.25">
      <c r="A50" s="26"/>
      <c r="B50" s="27"/>
      <c r="C50" s="27"/>
      <c r="D50" s="27"/>
      <c r="E50" s="27"/>
      <c r="F50" s="27"/>
      <c r="G50" s="27"/>
      <c r="H50" s="27"/>
      <c r="I50" s="27"/>
      <c r="J50" s="27"/>
      <c r="K50" s="27"/>
      <c r="L50" s="27"/>
      <c r="M50" s="27"/>
      <c r="N50" s="27"/>
      <c r="O50" s="27"/>
      <c r="P50" s="27"/>
      <c r="Q50" s="27"/>
      <c r="R50" s="27"/>
      <c r="S50" s="28"/>
      <c r="T50" s="27"/>
      <c r="U50" s="27"/>
      <c r="V50" s="27"/>
      <c r="W50" s="27"/>
      <c r="X50" s="27"/>
      <c r="Y50" s="29"/>
    </row>
    <row r="51" spans="1:25" x14ac:dyDescent="0.25">
      <c r="A51" s="12"/>
      <c r="B51" s="13"/>
      <c r="C51" s="13"/>
      <c r="D51" s="13"/>
      <c r="E51" s="13"/>
      <c r="F51" s="13"/>
      <c r="G51" s="13"/>
      <c r="H51" s="13"/>
      <c r="I51" s="13"/>
      <c r="J51" s="13"/>
      <c r="K51" s="13"/>
      <c r="L51" s="13"/>
      <c r="M51" s="13"/>
      <c r="N51" s="13"/>
      <c r="O51" s="13"/>
      <c r="P51" s="13"/>
      <c r="Q51" s="13"/>
      <c r="R51" s="13"/>
      <c r="S51" s="13"/>
      <c r="T51" s="13"/>
      <c r="U51" s="13"/>
      <c r="V51" s="13"/>
      <c r="W51" s="13"/>
      <c r="X51" s="13"/>
      <c r="Y51" s="14"/>
    </row>
    <row r="52" spans="1:25" x14ac:dyDescent="0.25">
      <c r="A52" s="15"/>
      <c r="B52" s="17" t="s">
        <v>68</v>
      </c>
      <c r="C52" s="17"/>
      <c r="D52" s="17"/>
      <c r="E52" s="17"/>
      <c r="F52" s="17"/>
      <c r="G52" s="17"/>
      <c r="H52" s="17"/>
      <c r="I52" s="63" t="s">
        <v>4</v>
      </c>
      <c r="J52" s="64"/>
      <c r="K52" s="65"/>
      <c r="L52" s="17"/>
      <c r="M52" s="17" t="s">
        <v>69</v>
      </c>
      <c r="N52" s="17"/>
      <c r="O52" s="17"/>
      <c r="P52" s="17"/>
      <c r="Q52" s="17"/>
      <c r="R52" s="17"/>
      <c r="S52" s="17"/>
      <c r="T52" s="63" t="s">
        <v>4</v>
      </c>
      <c r="U52" s="64"/>
      <c r="V52" s="64"/>
      <c r="W52" s="65"/>
      <c r="X52" s="17"/>
      <c r="Y52" s="18"/>
    </row>
    <row r="53" spans="1:25" ht="11.25" customHeight="1" x14ac:dyDescent="0.25">
      <c r="A53" s="15"/>
      <c r="B53" s="17"/>
      <c r="C53" s="17"/>
      <c r="D53" s="17"/>
      <c r="E53" s="17"/>
      <c r="F53" s="17"/>
      <c r="G53" s="17"/>
      <c r="H53" s="17"/>
      <c r="I53" s="17"/>
      <c r="J53" s="17"/>
      <c r="K53" s="17"/>
      <c r="L53" s="17"/>
      <c r="M53" s="17"/>
      <c r="N53" s="17"/>
      <c r="O53" s="17"/>
      <c r="P53" s="17"/>
      <c r="Q53" s="17"/>
      <c r="R53" s="17"/>
      <c r="S53" s="17"/>
      <c r="T53" s="17"/>
      <c r="U53" s="17"/>
      <c r="V53" s="17"/>
      <c r="W53" s="17"/>
      <c r="X53" s="17"/>
      <c r="Y53" s="18"/>
    </row>
    <row r="54" spans="1:25" x14ac:dyDescent="0.25">
      <c r="A54" s="15"/>
      <c r="B54" s="17" t="s">
        <v>70</v>
      </c>
      <c r="C54" s="17"/>
      <c r="D54" s="17"/>
      <c r="E54" s="17"/>
      <c r="F54" s="17"/>
      <c r="G54" s="17"/>
      <c r="H54" s="76" t="s">
        <v>4</v>
      </c>
      <c r="I54" s="76"/>
      <c r="J54" s="76"/>
      <c r="K54" s="17"/>
      <c r="L54" s="17"/>
      <c r="M54" s="17"/>
      <c r="N54" s="17"/>
      <c r="O54" s="17"/>
      <c r="P54" s="17"/>
      <c r="Q54" s="17"/>
      <c r="R54" s="17"/>
      <c r="S54" s="17"/>
      <c r="T54" s="17"/>
      <c r="U54" s="17"/>
      <c r="V54" s="17"/>
      <c r="W54" s="17"/>
      <c r="X54" s="17"/>
      <c r="Y54" s="18"/>
    </row>
    <row r="55" spans="1:25" x14ac:dyDescent="0.25">
      <c r="A55" s="15"/>
      <c r="B55" s="17"/>
      <c r="C55" s="17"/>
      <c r="D55" s="17"/>
      <c r="E55" s="17"/>
      <c r="F55" s="17"/>
      <c r="G55" s="17"/>
      <c r="H55" s="17"/>
      <c r="I55" s="17"/>
      <c r="J55" s="17"/>
      <c r="K55" s="17"/>
      <c r="L55" s="17"/>
      <c r="M55" s="17"/>
      <c r="N55" s="17"/>
      <c r="O55" s="17"/>
      <c r="P55" s="17"/>
      <c r="Q55" s="17"/>
      <c r="R55" s="17"/>
      <c r="S55" s="17"/>
      <c r="T55" s="17"/>
      <c r="U55" s="17"/>
      <c r="V55" s="17"/>
      <c r="W55" s="17"/>
      <c r="X55" s="17"/>
      <c r="Y55" s="18"/>
    </row>
    <row r="56" spans="1:25" x14ac:dyDescent="0.25">
      <c r="A56" s="15"/>
      <c r="B56" s="17" t="s">
        <v>98</v>
      </c>
      <c r="C56" s="17"/>
      <c r="D56" s="17"/>
      <c r="E56" s="17"/>
      <c r="F56" s="17"/>
      <c r="G56" s="17"/>
      <c r="H56" s="17"/>
      <c r="I56" s="17"/>
      <c r="J56" s="17"/>
      <c r="K56" s="17"/>
      <c r="L56" s="17"/>
      <c r="M56" s="17"/>
      <c r="N56" s="17"/>
      <c r="O56" s="17"/>
      <c r="P56" s="17"/>
      <c r="Q56" s="17"/>
      <c r="R56" s="17"/>
      <c r="S56" s="17"/>
      <c r="T56" s="17"/>
      <c r="U56" s="17"/>
      <c r="V56" s="17"/>
      <c r="W56" s="17"/>
      <c r="X56" s="17"/>
      <c r="Y56" s="18"/>
    </row>
    <row r="57" spans="1:25" x14ac:dyDescent="0.25">
      <c r="A57" s="15"/>
      <c r="B57" s="17"/>
      <c r="C57" s="17" t="s">
        <v>71</v>
      </c>
      <c r="D57" s="17"/>
      <c r="E57" s="17"/>
      <c r="F57" s="17"/>
      <c r="G57" s="17"/>
      <c r="H57" s="17"/>
      <c r="I57" s="17"/>
      <c r="J57" s="17"/>
      <c r="K57" s="17"/>
      <c r="L57" s="17"/>
      <c r="M57" s="17"/>
      <c r="N57" s="76" t="s">
        <v>4</v>
      </c>
      <c r="O57" s="76"/>
      <c r="P57" s="76"/>
      <c r="Q57" s="76"/>
      <c r="R57" s="17"/>
      <c r="S57" s="17"/>
      <c r="T57" s="17"/>
      <c r="U57" s="17"/>
      <c r="V57" s="17"/>
      <c r="W57" s="17"/>
      <c r="X57" s="17"/>
      <c r="Y57" s="18"/>
    </row>
    <row r="58" spans="1:25" ht="5.25" customHeight="1" x14ac:dyDescent="0.25">
      <c r="A58" s="15"/>
      <c r="B58" s="17"/>
      <c r="C58" s="17"/>
      <c r="D58" s="17"/>
      <c r="E58" s="17"/>
      <c r="F58" s="17"/>
      <c r="G58" s="17"/>
      <c r="H58" s="17"/>
      <c r="I58" s="17"/>
      <c r="J58" s="17"/>
      <c r="K58" s="17"/>
      <c r="L58" s="17"/>
      <c r="M58" s="17"/>
      <c r="N58" s="21"/>
      <c r="O58" s="21"/>
      <c r="P58" s="21"/>
      <c r="Q58" s="21"/>
      <c r="R58" s="17"/>
      <c r="S58" s="17"/>
      <c r="T58" s="17"/>
      <c r="U58" s="17"/>
      <c r="V58" s="17"/>
      <c r="W58" s="17"/>
      <c r="X58" s="17"/>
      <c r="Y58" s="18"/>
    </row>
    <row r="59" spans="1:25" ht="15" customHeight="1" x14ac:dyDescent="0.25">
      <c r="A59" s="15"/>
      <c r="B59" s="17"/>
      <c r="C59" s="19" t="s">
        <v>72</v>
      </c>
      <c r="D59" s="19"/>
      <c r="E59" s="19"/>
      <c r="F59" s="19"/>
      <c r="G59" s="19"/>
      <c r="H59" s="19"/>
      <c r="I59" s="19"/>
      <c r="J59" s="17"/>
      <c r="K59" s="17"/>
      <c r="L59" s="17"/>
      <c r="M59" s="17"/>
      <c r="N59" s="76" t="s">
        <v>4</v>
      </c>
      <c r="O59" s="76"/>
      <c r="P59" s="76"/>
      <c r="Q59" s="76"/>
      <c r="R59" s="17"/>
      <c r="S59" s="17"/>
      <c r="T59" s="17"/>
      <c r="U59" s="17"/>
      <c r="V59" s="17"/>
      <c r="W59" s="17"/>
      <c r="X59" s="17"/>
      <c r="Y59" s="18"/>
    </row>
    <row r="60" spans="1:25" ht="5.25" customHeight="1" x14ac:dyDescent="0.25">
      <c r="A60" s="15"/>
      <c r="B60" s="17"/>
      <c r="C60" s="19"/>
      <c r="D60" s="19"/>
      <c r="E60" s="19"/>
      <c r="F60" s="19"/>
      <c r="G60" s="19"/>
      <c r="H60" s="19"/>
      <c r="I60" s="19"/>
      <c r="J60" s="17"/>
      <c r="K60" s="17"/>
      <c r="L60" s="17"/>
      <c r="M60" s="17"/>
      <c r="N60" s="21"/>
      <c r="O60" s="21"/>
      <c r="P60" s="21"/>
      <c r="Q60" s="21"/>
      <c r="R60" s="17"/>
      <c r="S60" s="17"/>
      <c r="T60" s="17"/>
      <c r="U60" s="17"/>
      <c r="V60" s="17"/>
      <c r="W60" s="17"/>
      <c r="X60" s="17"/>
      <c r="Y60" s="18"/>
    </row>
    <row r="61" spans="1:25" x14ac:dyDescent="0.25">
      <c r="A61" s="15"/>
      <c r="B61" s="17"/>
      <c r="C61" s="17" t="s">
        <v>73</v>
      </c>
      <c r="D61" s="19"/>
      <c r="E61" s="19"/>
      <c r="F61" s="19"/>
      <c r="G61" s="19"/>
      <c r="H61" s="19"/>
      <c r="I61" s="19"/>
      <c r="J61" s="17"/>
      <c r="K61" s="17"/>
      <c r="L61" s="17"/>
      <c r="M61" s="17"/>
      <c r="N61" s="76" t="s">
        <v>4</v>
      </c>
      <c r="O61" s="76"/>
      <c r="P61" s="76"/>
      <c r="Q61" s="76"/>
      <c r="R61" s="17"/>
      <c r="S61" s="17"/>
      <c r="T61" s="17"/>
      <c r="U61" s="17"/>
      <c r="V61" s="17"/>
      <c r="W61" s="17"/>
      <c r="X61" s="17"/>
      <c r="Y61" s="18"/>
    </row>
    <row r="62" spans="1:25" ht="5.25" customHeight="1" x14ac:dyDescent="0.25">
      <c r="A62" s="15"/>
      <c r="B62" s="17"/>
      <c r="C62" s="17"/>
      <c r="D62" s="19"/>
      <c r="E62" s="19"/>
      <c r="F62" s="19"/>
      <c r="G62" s="19"/>
      <c r="H62" s="19"/>
      <c r="I62" s="19"/>
      <c r="J62" s="17"/>
      <c r="K62" s="17"/>
      <c r="L62" s="17"/>
      <c r="M62" s="17"/>
      <c r="N62" s="21"/>
      <c r="O62" s="21"/>
      <c r="P62" s="21"/>
      <c r="Q62" s="21"/>
      <c r="R62" s="17"/>
      <c r="S62" s="17"/>
      <c r="T62" s="17"/>
      <c r="U62" s="17"/>
      <c r="V62" s="17"/>
      <c r="W62" s="17"/>
      <c r="X62" s="17"/>
      <c r="Y62" s="18"/>
    </row>
    <row r="63" spans="1:25" x14ac:dyDescent="0.25">
      <c r="A63" s="15"/>
      <c r="B63" s="17"/>
      <c r="C63" s="17" t="s">
        <v>90</v>
      </c>
      <c r="D63" s="17"/>
      <c r="E63" s="17"/>
      <c r="F63" s="17"/>
      <c r="G63" s="17"/>
      <c r="H63" s="17"/>
      <c r="I63" s="17"/>
      <c r="J63" s="17"/>
      <c r="K63" s="17"/>
      <c r="L63" s="17"/>
      <c r="M63" s="17"/>
      <c r="N63" s="76" t="s">
        <v>4</v>
      </c>
      <c r="O63" s="76"/>
      <c r="P63" s="76"/>
      <c r="Q63" s="76"/>
      <c r="R63" s="17"/>
      <c r="S63" s="17"/>
      <c r="T63" s="17"/>
      <c r="U63" s="17"/>
      <c r="V63" s="17"/>
      <c r="W63" s="17"/>
      <c r="X63" s="17"/>
      <c r="Y63" s="18"/>
    </row>
    <row r="64" spans="1:25" ht="18" customHeight="1" x14ac:dyDescent="0.25">
      <c r="A64" s="15"/>
      <c r="B64" s="17"/>
      <c r="C64" s="68" t="s">
        <v>100</v>
      </c>
      <c r="D64" s="68"/>
      <c r="E64" s="68"/>
      <c r="F64" s="68"/>
      <c r="G64" s="68"/>
      <c r="H64" s="68"/>
      <c r="I64" s="68"/>
      <c r="J64" s="68"/>
      <c r="K64" s="68"/>
      <c r="L64" s="68"/>
      <c r="M64" s="68"/>
      <c r="N64" s="17"/>
      <c r="O64" s="17"/>
      <c r="P64" s="17"/>
      <c r="Q64" s="17"/>
      <c r="R64" s="17"/>
      <c r="S64" s="17"/>
      <c r="T64" s="17"/>
      <c r="U64" s="17"/>
      <c r="V64" s="17"/>
      <c r="W64" s="17"/>
      <c r="X64" s="17"/>
      <c r="Y64" s="18"/>
    </row>
    <row r="65" spans="1:25" x14ac:dyDescent="0.25">
      <c r="A65" s="15"/>
      <c r="B65" s="17"/>
      <c r="C65" s="68"/>
      <c r="D65" s="68"/>
      <c r="E65" s="68"/>
      <c r="F65" s="68"/>
      <c r="G65" s="68"/>
      <c r="H65" s="68"/>
      <c r="I65" s="68"/>
      <c r="J65" s="68"/>
      <c r="K65" s="68"/>
      <c r="L65" s="68"/>
      <c r="M65" s="68"/>
      <c r="N65" s="76" t="s">
        <v>4</v>
      </c>
      <c r="O65" s="76"/>
      <c r="P65" s="76"/>
      <c r="Q65" s="76"/>
      <c r="R65" s="17"/>
      <c r="S65" s="17"/>
      <c r="T65" s="17"/>
      <c r="U65" s="17"/>
      <c r="V65" s="17"/>
      <c r="W65" s="17"/>
      <c r="X65" s="17"/>
      <c r="Y65" s="18"/>
    </row>
    <row r="66" spans="1:25" x14ac:dyDescent="0.25">
      <c r="A66" s="15"/>
      <c r="B66" s="17"/>
      <c r="C66" s="68" t="s">
        <v>94</v>
      </c>
      <c r="D66" s="68"/>
      <c r="E66" s="68"/>
      <c r="F66" s="68"/>
      <c r="G66" s="68"/>
      <c r="H66" s="68"/>
      <c r="I66" s="68"/>
      <c r="J66" s="68"/>
      <c r="K66" s="68"/>
      <c r="L66" s="68"/>
      <c r="M66" s="68"/>
      <c r="N66" s="17"/>
      <c r="O66" s="17"/>
      <c r="P66" s="17"/>
      <c r="Q66" s="17"/>
      <c r="R66" s="17"/>
      <c r="S66" s="17"/>
      <c r="T66" s="17"/>
      <c r="U66" s="17"/>
      <c r="V66" s="17"/>
      <c r="W66" s="17"/>
      <c r="X66" s="17"/>
      <c r="Y66" s="18"/>
    </row>
    <row r="67" spans="1:25" x14ac:dyDescent="0.25">
      <c r="A67" s="15"/>
      <c r="B67" s="17"/>
      <c r="C67" s="68"/>
      <c r="D67" s="68"/>
      <c r="E67" s="68"/>
      <c r="F67" s="68"/>
      <c r="G67" s="68"/>
      <c r="H67" s="68"/>
      <c r="I67" s="68"/>
      <c r="J67" s="68"/>
      <c r="K67" s="68"/>
      <c r="L67" s="68"/>
      <c r="M67" s="68"/>
      <c r="N67" s="17"/>
      <c r="O67" s="17"/>
      <c r="P67" s="17"/>
      <c r="Q67" s="17"/>
      <c r="R67" s="17"/>
      <c r="S67" s="17"/>
      <c r="T67" s="17"/>
      <c r="U67" s="17"/>
      <c r="V67" s="17"/>
      <c r="W67" s="17"/>
      <c r="X67" s="17"/>
      <c r="Y67" s="18"/>
    </row>
    <row r="68" spans="1:25" x14ac:dyDescent="0.25">
      <c r="A68" s="15"/>
      <c r="B68" s="17"/>
      <c r="C68" s="68"/>
      <c r="D68" s="68"/>
      <c r="E68" s="68"/>
      <c r="F68" s="68"/>
      <c r="G68" s="68"/>
      <c r="H68" s="68"/>
      <c r="I68" s="68"/>
      <c r="J68" s="68"/>
      <c r="K68" s="68"/>
      <c r="L68" s="68"/>
      <c r="M68" s="68"/>
      <c r="N68" s="17"/>
      <c r="O68" s="17"/>
      <c r="P68" s="17"/>
      <c r="Q68" s="17"/>
      <c r="R68" s="17"/>
      <c r="S68" s="17"/>
      <c r="T68" s="17"/>
      <c r="U68" s="17"/>
      <c r="V68" s="17"/>
      <c r="W68" s="17"/>
      <c r="X68" s="17"/>
      <c r="Y68" s="18"/>
    </row>
    <row r="69" spans="1:25" x14ac:dyDescent="0.25">
      <c r="A69" s="15"/>
      <c r="B69" s="17"/>
      <c r="C69" s="68"/>
      <c r="D69" s="68"/>
      <c r="E69" s="68"/>
      <c r="F69" s="68"/>
      <c r="G69" s="68"/>
      <c r="H69" s="68"/>
      <c r="I69" s="68"/>
      <c r="J69" s="68"/>
      <c r="K69" s="68"/>
      <c r="L69" s="68"/>
      <c r="M69" s="68"/>
      <c r="N69" s="76" t="s">
        <v>4</v>
      </c>
      <c r="O69" s="76"/>
      <c r="P69" s="76"/>
      <c r="Q69" s="76"/>
      <c r="R69" s="17"/>
      <c r="S69" s="17"/>
      <c r="T69" s="17"/>
      <c r="U69" s="17"/>
      <c r="V69" s="17"/>
      <c r="W69" s="17"/>
      <c r="X69" s="17"/>
      <c r="Y69" s="18"/>
    </row>
    <row r="70" spans="1:25" x14ac:dyDescent="0.25">
      <c r="A70" s="15"/>
      <c r="B70" s="17"/>
      <c r="C70" s="17"/>
      <c r="D70" s="17"/>
      <c r="E70" s="17"/>
      <c r="F70" s="17"/>
      <c r="G70" s="17"/>
      <c r="H70" s="17"/>
      <c r="I70" s="17"/>
      <c r="J70" s="17"/>
      <c r="K70" s="17"/>
      <c r="L70" s="17"/>
      <c r="M70" s="17"/>
      <c r="N70" s="17"/>
      <c r="O70" s="17"/>
      <c r="P70" s="17"/>
      <c r="Q70" s="17"/>
      <c r="R70" s="17"/>
      <c r="S70" s="17"/>
      <c r="T70" s="17"/>
      <c r="U70" s="17"/>
      <c r="V70" s="17"/>
      <c r="W70" s="17"/>
      <c r="X70" s="17"/>
      <c r="Y70" s="18"/>
    </row>
    <row r="71" spans="1:25" ht="15" customHeight="1" x14ac:dyDescent="0.25">
      <c r="A71" s="15"/>
      <c r="B71" s="55"/>
      <c r="C71" s="68" t="s">
        <v>74</v>
      </c>
      <c r="D71" s="68"/>
      <c r="E71" s="68"/>
      <c r="F71" s="68"/>
      <c r="G71" s="68"/>
      <c r="H71" s="68"/>
      <c r="I71" s="68"/>
      <c r="J71" s="68"/>
      <c r="K71" s="68"/>
      <c r="L71" s="68"/>
      <c r="M71" s="68"/>
      <c r="N71" s="17"/>
      <c r="O71" s="17"/>
      <c r="P71" s="17"/>
      <c r="Q71" s="17"/>
      <c r="R71" s="17"/>
      <c r="S71" s="17"/>
      <c r="T71" s="17"/>
      <c r="U71" s="17"/>
      <c r="V71" s="17"/>
      <c r="W71" s="17"/>
      <c r="X71" s="17"/>
      <c r="Y71" s="18"/>
    </row>
    <row r="72" spans="1:25" x14ac:dyDescent="0.25">
      <c r="A72" s="15"/>
      <c r="B72" s="55"/>
      <c r="C72" s="68"/>
      <c r="D72" s="68"/>
      <c r="E72" s="68"/>
      <c r="F72" s="68"/>
      <c r="G72" s="68"/>
      <c r="H72" s="68"/>
      <c r="I72" s="68"/>
      <c r="J72" s="68"/>
      <c r="K72" s="68"/>
      <c r="L72" s="68"/>
      <c r="M72" s="68"/>
      <c r="N72" s="76" t="s">
        <v>4</v>
      </c>
      <c r="O72" s="76"/>
      <c r="P72" s="76"/>
      <c r="Q72" s="76"/>
      <c r="R72" s="17"/>
      <c r="S72" s="17"/>
      <c r="T72" s="17"/>
      <c r="U72" s="17"/>
      <c r="V72" s="17"/>
      <c r="W72" s="17"/>
      <c r="X72" s="17"/>
      <c r="Y72" s="18"/>
    </row>
    <row r="73" spans="1:25" x14ac:dyDescent="0.25">
      <c r="A73" s="15"/>
      <c r="B73" s="30"/>
      <c r="C73" s="30"/>
      <c r="D73" s="30"/>
      <c r="E73" s="30"/>
      <c r="F73" s="30"/>
      <c r="G73" s="30"/>
      <c r="H73" s="30"/>
      <c r="I73" s="30"/>
      <c r="J73" s="30"/>
      <c r="K73" s="30"/>
      <c r="L73" s="30"/>
      <c r="M73" s="30"/>
      <c r="N73" s="17"/>
      <c r="O73" s="17"/>
      <c r="P73" s="17"/>
      <c r="Q73" s="17"/>
      <c r="R73" s="17"/>
      <c r="S73" s="17"/>
      <c r="T73" s="17"/>
      <c r="U73" s="17"/>
      <c r="V73" s="17"/>
      <c r="W73" s="17"/>
      <c r="X73" s="17"/>
      <c r="Y73" s="18"/>
    </row>
    <row r="74" spans="1:25" ht="15" customHeight="1" x14ac:dyDescent="0.25">
      <c r="A74" s="15"/>
      <c r="B74" s="55"/>
      <c r="C74" s="68" t="s">
        <v>82</v>
      </c>
      <c r="D74" s="68"/>
      <c r="E74" s="68"/>
      <c r="F74" s="68"/>
      <c r="G74" s="68"/>
      <c r="H74" s="68"/>
      <c r="I74" s="68"/>
      <c r="J74" s="68"/>
      <c r="K74" s="68"/>
      <c r="L74" s="68"/>
      <c r="M74" s="68"/>
      <c r="N74" s="17"/>
      <c r="O74" s="17"/>
      <c r="P74" s="17"/>
      <c r="Q74" s="17"/>
      <c r="R74" s="17"/>
      <c r="S74" s="17"/>
      <c r="T74" s="17"/>
      <c r="U74" s="17"/>
      <c r="V74" s="17"/>
      <c r="W74" s="17"/>
      <c r="X74" s="17"/>
      <c r="Y74" s="18"/>
    </row>
    <row r="75" spans="1:25" x14ac:dyDescent="0.25">
      <c r="A75" s="15"/>
      <c r="B75" s="55"/>
      <c r="C75" s="68"/>
      <c r="D75" s="68"/>
      <c r="E75" s="68"/>
      <c r="F75" s="68"/>
      <c r="G75" s="68"/>
      <c r="H75" s="68"/>
      <c r="I75" s="68"/>
      <c r="J75" s="68"/>
      <c r="K75" s="68"/>
      <c r="L75" s="68"/>
      <c r="M75" s="68"/>
      <c r="N75" s="76" t="s">
        <v>4</v>
      </c>
      <c r="O75" s="76"/>
      <c r="P75" s="76"/>
      <c r="Q75" s="76"/>
      <c r="R75" s="17"/>
      <c r="S75" s="17"/>
      <c r="T75" s="17"/>
      <c r="U75" s="17"/>
      <c r="V75" s="17"/>
      <c r="W75" s="17"/>
      <c r="X75" s="17"/>
      <c r="Y75" s="18"/>
    </row>
    <row r="76" spans="1:25" x14ac:dyDescent="0.25">
      <c r="A76" s="15"/>
      <c r="B76" s="17"/>
      <c r="C76" s="17"/>
      <c r="D76" s="17"/>
      <c r="E76" s="17"/>
      <c r="F76" s="17"/>
      <c r="G76" s="17"/>
      <c r="H76" s="17"/>
      <c r="I76" s="17"/>
      <c r="J76" s="17"/>
      <c r="K76" s="17"/>
      <c r="L76" s="17"/>
      <c r="M76" s="17"/>
      <c r="N76" s="17"/>
      <c r="O76" s="17"/>
      <c r="P76" s="17"/>
      <c r="Q76" s="17"/>
      <c r="R76" s="17"/>
      <c r="S76" s="17"/>
      <c r="T76" s="17"/>
      <c r="U76" s="17"/>
      <c r="V76" s="17"/>
      <c r="W76" s="17"/>
      <c r="X76" s="17"/>
      <c r="Y76" s="18"/>
    </row>
    <row r="77" spans="1:25" x14ac:dyDescent="0.25">
      <c r="A77" s="15"/>
      <c r="B77" s="17" t="s">
        <v>96</v>
      </c>
      <c r="C77" s="17"/>
      <c r="D77" s="17"/>
      <c r="E77" s="17"/>
      <c r="F77" s="17"/>
      <c r="G77" s="17"/>
      <c r="H77" s="17"/>
      <c r="I77" s="17"/>
      <c r="J77" s="17"/>
      <c r="K77" s="81"/>
      <c r="L77" s="81"/>
      <c r="M77" s="81"/>
      <c r="N77" s="81"/>
      <c r="O77" s="81"/>
      <c r="P77" s="81"/>
      <c r="Q77" s="17"/>
      <c r="R77" s="17"/>
      <c r="S77" s="17"/>
      <c r="T77" s="17"/>
      <c r="U77" s="17"/>
      <c r="V77" s="17"/>
      <c r="W77" s="17"/>
      <c r="X77" s="17"/>
      <c r="Y77" s="18"/>
    </row>
    <row r="78" spans="1:25" ht="5.25" customHeight="1" x14ac:dyDescent="0.25">
      <c r="A78" s="15"/>
      <c r="B78" s="17"/>
      <c r="C78" s="17"/>
      <c r="D78" s="17"/>
      <c r="E78" s="17"/>
      <c r="F78" s="17"/>
      <c r="G78" s="17"/>
      <c r="H78" s="17"/>
      <c r="I78" s="17"/>
      <c r="J78" s="17"/>
      <c r="K78" s="21"/>
      <c r="L78" s="21"/>
      <c r="M78" s="21"/>
      <c r="N78" s="21"/>
      <c r="O78" s="21"/>
      <c r="P78" s="21"/>
      <c r="Q78" s="17"/>
      <c r="R78" s="17"/>
      <c r="S78" s="17"/>
      <c r="T78" s="17"/>
      <c r="U78" s="17"/>
      <c r="V78" s="17"/>
      <c r="W78" s="17"/>
      <c r="X78" s="17"/>
      <c r="Y78" s="18"/>
    </row>
    <row r="79" spans="1:25" x14ac:dyDescent="0.25">
      <c r="A79" s="15"/>
      <c r="B79" s="17" t="s">
        <v>76</v>
      </c>
      <c r="C79" s="17"/>
      <c r="D79" s="17"/>
      <c r="E79" s="17"/>
      <c r="F79" s="17"/>
      <c r="G79" s="17"/>
      <c r="H79" s="17"/>
      <c r="I79" s="17"/>
      <c r="J79" s="17"/>
      <c r="K79" s="80"/>
      <c r="L79" s="80"/>
      <c r="M79" s="80"/>
      <c r="N79" s="80"/>
      <c r="O79" s="80"/>
      <c r="P79" s="80"/>
      <c r="Q79" s="17"/>
      <c r="R79" s="17"/>
      <c r="S79" s="17"/>
      <c r="T79" s="17"/>
      <c r="U79" s="17"/>
      <c r="V79" s="17"/>
      <c r="W79" s="17"/>
      <c r="X79" s="17"/>
      <c r="Y79" s="18"/>
    </row>
    <row r="80" spans="1:25" ht="5.25" customHeight="1" x14ac:dyDescent="0.25">
      <c r="A80" s="15"/>
      <c r="B80" s="17"/>
      <c r="C80" s="17"/>
      <c r="D80" s="17"/>
      <c r="E80" s="17"/>
      <c r="F80" s="17"/>
      <c r="G80" s="17"/>
      <c r="H80" s="17"/>
      <c r="I80" s="17"/>
      <c r="J80" s="17"/>
      <c r="K80" s="21"/>
      <c r="L80" s="21"/>
      <c r="M80" s="21"/>
      <c r="N80" s="21"/>
      <c r="O80" s="21"/>
      <c r="P80" s="21"/>
      <c r="Q80" s="17"/>
      <c r="R80" s="17"/>
      <c r="S80" s="17"/>
      <c r="T80" s="17"/>
      <c r="U80" s="17"/>
      <c r="V80" s="17"/>
      <c r="W80" s="17"/>
      <c r="X80" s="17"/>
      <c r="Y80" s="18"/>
    </row>
    <row r="81" spans="1:25" x14ac:dyDescent="0.25">
      <c r="A81" s="15"/>
      <c r="B81" s="17" t="s">
        <v>77</v>
      </c>
      <c r="C81" s="17"/>
      <c r="D81" s="17"/>
      <c r="E81" s="17"/>
      <c r="F81" s="17"/>
      <c r="G81" s="17"/>
      <c r="H81" s="17"/>
      <c r="I81" s="17"/>
      <c r="J81" s="17"/>
      <c r="K81" s="80"/>
      <c r="L81" s="80"/>
      <c r="M81" s="80"/>
      <c r="N81" s="80"/>
      <c r="O81" s="80"/>
      <c r="P81" s="80"/>
      <c r="Q81" s="17"/>
      <c r="R81" s="17"/>
      <c r="S81" s="17"/>
      <c r="T81" s="17"/>
      <c r="U81" s="17"/>
      <c r="V81" s="17"/>
      <c r="W81" s="17"/>
      <c r="X81" s="17"/>
      <c r="Y81" s="18"/>
    </row>
    <row r="82" spans="1:25" ht="5.25" customHeight="1" x14ac:dyDescent="0.25">
      <c r="A82" s="15"/>
      <c r="B82" s="17"/>
      <c r="C82" s="17"/>
      <c r="D82" s="17"/>
      <c r="E82" s="17"/>
      <c r="F82" s="17"/>
      <c r="G82" s="17"/>
      <c r="H82" s="17"/>
      <c r="I82" s="17"/>
      <c r="J82" s="17"/>
      <c r="K82" s="21"/>
      <c r="L82" s="21"/>
      <c r="M82" s="21"/>
      <c r="N82" s="21"/>
      <c r="O82" s="21"/>
      <c r="P82" s="21"/>
      <c r="Q82" s="17"/>
      <c r="R82" s="17"/>
      <c r="S82" s="17"/>
      <c r="T82" s="17"/>
      <c r="U82" s="17"/>
      <c r="V82" s="17"/>
      <c r="W82" s="17"/>
      <c r="X82" s="17"/>
      <c r="Y82" s="18"/>
    </row>
    <row r="83" spans="1:25" x14ac:dyDescent="0.25">
      <c r="A83" s="15"/>
      <c r="B83" s="17" t="s">
        <v>78</v>
      </c>
      <c r="C83" s="17"/>
      <c r="D83" s="17"/>
      <c r="E83" s="17"/>
      <c r="F83" s="17"/>
      <c r="G83" s="17"/>
      <c r="H83" s="17"/>
      <c r="I83" s="17"/>
      <c r="J83" s="17"/>
      <c r="K83" s="80"/>
      <c r="L83" s="80"/>
      <c r="M83" s="80"/>
      <c r="N83" s="80"/>
      <c r="O83" s="80"/>
      <c r="P83" s="80"/>
      <c r="Q83" s="17"/>
      <c r="R83" s="17"/>
      <c r="S83" s="17"/>
      <c r="T83" s="17"/>
      <c r="U83" s="17"/>
      <c r="V83" s="17"/>
      <c r="W83" s="17"/>
      <c r="X83" s="17"/>
      <c r="Y83" s="18"/>
    </row>
    <row r="84" spans="1:25" ht="5.25" customHeight="1" x14ac:dyDescent="0.25">
      <c r="A84" s="15"/>
      <c r="B84" s="17"/>
      <c r="C84" s="17"/>
      <c r="D84" s="17"/>
      <c r="E84" s="17"/>
      <c r="F84" s="17"/>
      <c r="G84" s="17"/>
      <c r="H84" s="17"/>
      <c r="I84" s="17"/>
      <c r="J84" s="17"/>
      <c r="K84" s="21"/>
      <c r="L84" s="21"/>
      <c r="M84" s="21"/>
      <c r="N84" s="21"/>
      <c r="O84" s="21"/>
      <c r="P84" s="21"/>
      <c r="Q84" s="17"/>
      <c r="R84" s="17"/>
      <c r="S84" s="17"/>
      <c r="T84" s="17"/>
      <c r="U84" s="17"/>
      <c r="V84" s="17"/>
      <c r="W84" s="17"/>
      <c r="X84" s="17"/>
      <c r="Y84" s="18"/>
    </row>
    <row r="85" spans="1:25" x14ac:dyDescent="0.25">
      <c r="A85" s="15"/>
      <c r="B85" s="17" t="s">
        <v>79</v>
      </c>
      <c r="C85" s="17"/>
      <c r="D85" s="17"/>
      <c r="E85" s="17"/>
      <c r="F85" s="17"/>
      <c r="G85" s="17"/>
      <c r="H85" s="17"/>
      <c r="I85" s="17"/>
      <c r="J85" s="17"/>
      <c r="K85" s="80"/>
      <c r="L85" s="80"/>
      <c r="M85" s="80"/>
      <c r="N85" s="80"/>
      <c r="O85" s="80"/>
      <c r="P85" s="80"/>
      <c r="Q85" s="17"/>
      <c r="R85" s="17"/>
      <c r="S85" s="17"/>
      <c r="T85" s="17"/>
      <c r="U85" s="17"/>
      <c r="V85" s="17"/>
      <c r="W85" s="17"/>
      <c r="X85" s="17"/>
      <c r="Y85" s="18"/>
    </row>
    <row r="86" spans="1:25" ht="5.25" customHeight="1" x14ac:dyDescent="0.25">
      <c r="A86" s="15"/>
      <c r="B86" s="17"/>
      <c r="C86" s="17"/>
      <c r="D86" s="17"/>
      <c r="E86" s="17"/>
      <c r="F86" s="17"/>
      <c r="G86" s="17"/>
      <c r="H86" s="17"/>
      <c r="I86" s="17"/>
      <c r="J86" s="17"/>
      <c r="K86" s="21"/>
      <c r="L86" s="21"/>
      <c r="M86" s="21"/>
      <c r="N86" s="21"/>
      <c r="O86" s="21"/>
      <c r="P86" s="21"/>
      <c r="Q86" s="17"/>
      <c r="R86" s="17"/>
      <c r="S86" s="17"/>
      <c r="T86" s="17"/>
      <c r="U86" s="17"/>
      <c r="V86" s="17"/>
      <c r="W86" s="17"/>
      <c r="X86" s="17"/>
      <c r="Y86" s="18"/>
    </row>
    <row r="87" spans="1:25" x14ac:dyDescent="0.25">
      <c r="A87" s="15"/>
      <c r="B87" s="17" t="s">
        <v>80</v>
      </c>
      <c r="C87" s="17"/>
      <c r="D87" s="17"/>
      <c r="E87" s="17"/>
      <c r="F87" s="17"/>
      <c r="G87" s="17"/>
      <c r="H87" s="17"/>
      <c r="I87" s="17"/>
      <c r="J87" s="17"/>
      <c r="K87" s="80"/>
      <c r="L87" s="80"/>
      <c r="M87" s="80"/>
      <c r="N87" s="80"/>
      <c r="O87" s="80"/>
      <c r="P87" s="80"/>
      <c r="Q87" s="17"/>
      <c r="R87" s="17"/>
      <c r="S87" s="17"/>
      <c r="T87" s="17"/>
      <c r="U87" s="17"/>
      <c r="V87" s="17"/>
      <c r="W87" s="17"/>
      <c r="X87" s="17"/>
      <c r="Y87" s="18"/>
    </row>
    <row r="88" spans="1:25" ht="5.25" customHeight="1" x14ac:dyDescent="0.25">
      <c r="A88" s="15"/>
      <c r="B88" s="17"/>
      <c r="C88" s="17"/>
      <c r="D88" s="17"/>
      <c r="E88" s="17"/>
      <c r="F88" s="17"/>
      <c r="G88" s="17"/>
      <c r="H88" s="17"/>
      <c r="I88" s="17"/>
      <c r="J88" s="17"/>
      <c r="K88" s="21"/>
      <c r="L88" s="21"/>
      <c r="M88" s="21"/>
      <c r="N88" s="21"/>
      <c r="O88" s="21"/>
      <c r="P88" s="21"/>
      <c r="Q88" s="17"/>
      <c r="R88" s="17"/>
      <c r="S88" s="17"/>
      <c r="T88" s="17"/>
      <c r="U88" s="17"/>
      <c r="V88" s="17"/>
      <c r="W88" s="17"/>
      <c r="X88" s="17"/>
      <c r="Y88" s="18"/>
    </row>
    <row r="89" spans="1:25" x14ac:dyDescent="0.25">
      <c r="A89" s="15"/>
      <c r="B89" s="17" t="s">
        <v>81</v>
      </c>
      <c r="C89" s="17"/>
      <c r="D89" s="17"/>
      <c r="E89" s="17"/>
      <c r="F89" s="17"/>
      <c r="G89" s="17"/>
      <c r="H89" s="17"/>
      <c r="I89" s="17"/>
      <c r="J89" s="17"/>
      <c r="K89" s="96"/>
      <c r="L89" s="96"/>
      <c r="M89" s="96"/>
      <c r="N89" s="96"/>
      <c r="O89" s="96"/>
      <c r="P89" s="96"/>
      <c r="Q89" s="17"/>
      <c r="R89" s="17"/>
      <c r="S89" s="17"/>
      <c r="T89" s="17"/>
      <c r="U89" s="17"/>
      <c r="V89" s="17"/>
      <c r="W89" s="17"/>
      <c r="X89" s="17"/>
      <c r="Y89" s="18"/>
    </row>
    <row r="90" spans="1:25" x14ac:dyDescent="0.25">
      <c r="A90" s="15"/>
      <c r="B90" s="17"/>
      <c r="C90" s="17"/>
      <c r="D90" s="17"/>
      <c r="E90" s="17"/>
      <c r="F90" s="17"/>
      <c r="G90" s="17"/>
      <c r="H90" s="17"/>
      <c r="I90" s="17"/>
      <c r="J90" s="17"/>
      <c r="K90" s="17"/>
      <c r="L90" s="17"/>
      <c r="M90" s="17"/>
      <c r="N90" s="17"/>
      <c r="O90" s="17"/>
      <c r="P90" s="17"/>
      <c r="Q90" s="17"/>
      <c r="R90" s="17"/>
      <c r="S90" s="17"/>
      <c r="T90" s="17"/>
      <c r="U90" s="17"/>
      <c r="V90" s="17"/>
      <c r="W90" s="17"/>
      <c r="X90" s="17"/>
      <c r="Y90" s="18"/>
    </row>
    <row r="91" spans="1:25" x14ac:dyDescent="0.25">
      <c r="A91" s="15"/>
      <c r="B91" s="17"/>
      <c r="C91" s="17"/>
      <c r="D91" s="17"/>
      <c r="E91" s="17"/>
      <c r="F91" s="17"/>
      <c r="G91" s="17"/>
      <c r="H91" s="17"/>
      <c r="I91" s="17"/>
      <c r="J91" s="17"/>
      <c r="K91" s="17"/>
      <c r="L91" s="17"/>
      <c r="M91" s="17"/>
      <c r="N91" s="17"/>
      <c r="O91" s="17"/>
      <c r="P91" s="17"/>
      <c r="Q91" s="17"/>
      <c r="R91" s="17"/>
      <c r="S91" s="24" t="s">
        <v>67</v>
      </c>
      <c r="T91" s="25"/>
      <c r="U91" s="25"/>
      <c r="V91" s="17"/>
      <c r="W91" s="17"/>
      <c r="X91" s="17"/>
      <c r="Y91" s="18"/>
    </row>
    <row r="92" spans="1:25" x14ac:dyDescent="0.25">
      <c r="A92" s="77"/>
      <c r="B92" s="78"/>
      <c r="C92" s="78"/>
      <c r="D92" s="78"/>
      <c r="E92" s="78"/>
      <c r="F92" s="78"/>
      <c r="G92" s="78"/>
      <c r="H92" s="78"/>
      <c r="I92" s="78"/>
      <c r="J92" s="78"/>
      <c r="K92" s="78"/>
      <c r="L92" s="78"/>
      <c r="M92" s="78"/>
      <c r="N92" s="78"/>
      <c r="O92" s="78"/>
      <c r="P92" s="78"/>
      <c r="Q92" s="78"/>
      <c r="R92" s="78"/>
      <c r="S92" s="78"/>
      <c r="T92" s="78"/>
      <c r="U92" s="78"/>
      <c r="V92" s="78"/>
      <c r="W92" s="78"/>
      <c r="X92" s="78"/>
      <c r="Y92" s="79"/>
    </row>
    <row r="93" spans="1:25" x14ac:dyDescent="0.25">
      <c r="A93" s="26"/>
      <c r="B93" s="27"/>
      <c r="C93" s="27"/>
      <c r="D93" s="27"/>
      <c r="E93" s="27"/>
      <c r="F93" s="27"/>
      <c r="G93" s="27"/>
      <c r="H93" s="27"/>
      <c r="I93" s="27"/>
      <c r="J93" s="27"/>
      <c r="K93" s="27"/>
      <c r="L93" s="27"/>
      <c r="M93" s="27"/>
      <c r="N93" s="27"/>
      <c r="O93" s="27"/>
      <c r="P93" s="27"/>
      <c r="Q93" s="27"/>
      <c r="R93" s="27"/>
      <c r="S93" s="27"/>
      <c r="T93" s="27"/>
      <c r="U93" s="27"/>
      <c r="V93" s="27"/>
      <c r="W93" s="27"/>
      <c r="X93" s="27"/>
      <c r="Y93" s="29"/>
    </row>
    <row r="94" spans="1:25" ht="9.75" customHeight="1" x14ac:dyDescent="0.25">
      <c r="A94" s="5"/>
      <c r="B94" s="6"/>
      <c r="C94" s="6"/>
      <c r="D94" s="6"/>
      <c r="E94" s="6"/>
      <c r="F94" s="6"/>
      <c r="G94" s="6"/>
      <c r="H94" s="6"/>
      <c r="I94" s="6"/>
      <c r="J94" s="6"/>
      <c r="K94" s="6"/>
      <c r="L94" s="6"/>
      <c r="M94" s="6"/>
      <c r="N94" s="6"/>
      <c r="O94" s="6"/>
      <c r="P94" s="6"/>
      <c r="Q94" s="6"/>
      <c r="R94" s="6"/>
      <c r="S94" s="6"/>
      <c r="T94" s="6"/>
      <c r="U94" s="6"/>
      <c r="V94" s="6"/>
      <c r="W94" s="6"/>
      <c r="X94" s="6"/>
      <c r="Y94" s="7"/>
    </row>
    <row r="95" spans="1:25" ht="15" customHeight="1" x14ac:dyDescent="0.25">
      <c r="A95" s="5"/>
      <c r="B95" s="97" t="s">
        <v>51</v>
      </c>
      <c r="C95" s="97"/>
      <c r="D95" s="97"/>
      <c r="E95" s="97"/>
      <c r="F95" s="97"/>
      <c r="G95" s="97"/>
      <c r="H95" s="97"/>
      <c r="I95" s="97"/>
      <c r="J95" s="97"/>
      <c r="K95" s="97"/>
      <c r="L95" s="97"/>
      <c r="M95" s="97"/>
      <c r="N95" s="97"/>
      <c r="O95" s="97"/>
      <c r="P95" s="97"/>
      <c r="Q95" s="97"/>
      <c r="R95" s="97"/>
      <c r="S95" s="97"/>
      <c r="T95" s="97"/>
      <c r="U95" s="97"/>
      <c r="V95" s="97"/>
      <c r="W95" s="97"/>
      <c r="X95" s="97"/>
      <c r="Y95" s="7"/>
    </row>
    <row r="96" spans="1:25" ht="30" customHeight="1" x14ac:dyDescent="0.25">
      <c r="A96" s="5"/>
      <c r="B96" s="97"/>
      <c r="C96" s="97"/>
      <c r="D96" s="97"/>
      <c r="E96" s="97"/>
      <c r="F96" s="97"/>
      <c r="G96" s="97"/>
      <c r="H96" s="97"/>
      <c r="I96" s="97"/>
      <c r="J96" s="97"/>
      <c r="K96" s="97"/>
      <c r="L96" s="97"/>
      <c r="M96" s="97"/>
      <c r="N96" s="97"/>
      <c r="O96" s="97"/>
      <c r="P96" s="97"/>
      <c r="Q96" s="97"/>
      <c r="R96" s="97"/>
      <c r="S96" s="97"/>
      <c r="T96" s="97"/>
      <c r="U96" s="97"/>
      <c r="V96" s="97"/>
      <c r="W96" s="97"/>
      <c r="X96" s="97"/>
      <c r="Y96" s="7"/>
    </row>
    <row r="97" spans="1:25" ht="15" customHeight="1"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1"/>
    </row>
    <row r="98" spans="1:25" x14ac:dyDescent="0.25">
      <c r="A98" s="31"/>
      <c r="B98" s="17"/>
      <c r="C98" s="17"/>
      <c r="D98" s="17"/>
      <c r="E98" s="17"/>
      <c r="F98" s="17"/>
      <c r="G98" s="17"/>
      <c r="H98" s="17"/>
      <c r="I98" s="17"/>
      <c r="J98" s="17"/>
      <c r="K98" s="17"/>
      <c r="L98" s="17"/>
      <c r="M98" s="17"/>
      <c r="N98" s="17"/>
      <c r="O98" s="17"/>
      <c r="P98" s="17"/>
      <c r="Q98" s="17"/>
      <c r="R98" s="17"/>
      <c r="S98" s="17"/>
      <c r="T98" s="17"/>
      <c r="U98" s="17"/>
      <c r="V98" s="17"/>
      <c r="W98" s="17"/>
      <c r="X98" s="17"/>
      <c r="Y98" s="18"/>
    </row>
    <row r="99" spans="1:25" x14ac:dyDescent="0.25">
      <c r="A99" s="31"/>
      <c r="B99" s="17" t="s">
        <v>83</v>
      </c>
      <c r="C99" s="17"/>
      <c r="D99" s="17"/>
      <c r="E99" s="17"/>
      <c r="F99" s="17"/>
      <c r="G99" s="17"/>
      <c r="H99" s="17"/>
      <c r="I99" s="17"/>
      <c r="J99" s="17"/>
      <c r="K99" s="17"/>
      <c r="L99" s="17"/>
      <c r="M99" s="17"/>
      <c r="N99" s="17"/>
      <c r="O99" s="17"/>
      <c r="P99" s="17"/>
      <c r="Q99" s="17"/>
      <c r="R99" s="17"/>
      <c r="S99" s="17"/>
      <c r="T99" s="17"/>
      <c r="U99" s="17"/>
      <c r="V99" s="17"/>
      <c r="W99" s="17"/>
      <c r="X99" s="17"/>
      <c r="Y99" s="18"/>
    </row>
    <row r="100" spans="1:25" x14ac:dyDescent="0.25">
      <c r="A100" s="31"/>
      <c r="B100" s="17"/>
      <c r="C100" s="17"/>
      <c r="D100" s="17"/>
      <c r="E100" s="43" t="s">
        <v>33</v>
      </c>
      <c r="F100" s="17"/>
      <c r="G100" s="17"/>
      <c r="H100" s="17"/>
      <c r="I100" s="17"/>
      <c r="J100" s="76" t="s">
        <v>4</v>
      </c>
      <c r="K100" s="76"/>
      <c r="L100" s="76"/>
      <c r="M100" s="17"/>
      <c r="N100" s="17"/>
      <c r="O100" s="17"/>
      <c r="P100" s="17"/>
      <c r="Q100" s="17"/>
      <c r="R100" s="17"/>
      <c r="S100" s="17"/>
      <c r="T100" s="17"/>
      <c r="U100" s="17"/>
      <c r="V100" s="17"/>
      <c r="W100" s="17"/>
      <c r="X100" s="36" t="b">
        <v>0</v>
      </c>
      <c r="Y100" s="18"/>
    </row>
    <row r="101" spans="1:25" x14ac:dyDescent="0.25">
      <c r="A101" s="32">
        <f>IF(X100,IF(J100="Select",0,1),0)</f>
        <v>0</v>
      </c>
      <c r="B101" s="17"/>
      <c r="C101" s="17"/>
      <c r="D101" s="17"/>
      <c r="E101" s="33" t="b">
        <f>AND(X100, NOT(J100="Select"))</f>
        <v>0</v>
      </c>
      <c r="F101" s="17"/>
      <c r="G101" s="17"/>
      <c r="H101" s="17"/>
      <c r="I101" s="17"/>
      <c r="J101" s="17"/>
      <c r="K101" s="17"/>
      <c r="L101" s="17"/>
      <c r="M101" s="17"/>
      <c r="N101" s="17"/>
      <c r="O101" s="17"/>
      <c r="P101" s="17"/>
      <c r="Q101" s="17"/>
      <c r="R101" s="17"/>
      <c r="S101" s="17"/>
      <c r="T101" s="17"/>
      <c r="U101" s="17"/>
      <c r="V101" s="17"/>
      <c r="W101" s="17"/>
      <c r="X101" s="17"/>
      <c r="Y101" s="18"/>
    </row>
    <row r="102" spans="1:25" x14ac:dyDescent="0.25">
      <c r="A102" s="32"/>
      <c r="B102" s="17" t="s">
        <v>9</v>
      </c>
      <c r="C102" s="17"/>
      <c r="D102" s="17"/>
      <c r="E102" s="17"/>
      <c r="F102" s="17"/>
      <c r="G102" s="17"/>
      <c r="H102" s="17"/>
      <c r="I102" s="17"/>
      <c r="J102" s="17"/>
      <c r="K102" s="17"/>
      <c r="L102" s="17"/>
      <c r="M102" s="17"/>
      <c r="N102" s="17"/>
      <c r="O102" s="17"/>
      <c r="P102" s="17"/>
      <c r="Q102" s="17"/>
      <c r="R102" s="17"/>
      <c r="S102" s="17"/>
      <c r="T102" s="17"/>
      <c r="U102" s="17"/>
      <c r="V102" s="17"/>
      <c r="W102" s="17"/>
      <c r="X102" s="17"/>
      <c r="Y102" s="18"/>
    </row>
    <row r="103" spans="1:25" x14ac:dyDescent="0.25">
      <c r="A103" s="32"/>
      <c r="B103" s="17"/>
      <c r="C103" s="17"/>
      <c r="D103" s="17"/>
      <c r="E103" s="17" t="s">
        <v>33</v>
      </c>
      <c r="F103" s="17"/>
      <c r="G103" s="17"/>
      <c r="H103" s="17"/>
      <c r="I103" s="17"/>
      <c r="J103" s="63" t="s">
        <v>4</v>
      </c>
      <c r="K103" s="64"/>
      <c r="L103" s="65"/>
      <c r="M103" s="17"/>
      <c r="N103" s="17"/>
      <c r="O103" s="17"/>
      <c r="P103" s="17"/>
      <c r="Q103" s="17"/>
      <c r="R103" s="17"/>
      <c r="S103" s="17"/>
      <c r="T103" s="17"/>
      <c r="U103" s="17"/>
      <c r="V103" s="17"/>
      <c r="W103" s="17"/>
      <c r="X103" s="36" t="b">
        <v>0</v>
      </c>
      <c r="Y103" s="18"/>
    </row>
    <row r="104" spans="1:25" x14ac:dyDescent="0.25">
      <c r="A104" s="32">
        <f>IF(X103,IF(J103="Select",0,1),0)</f>
        <v>0</v>
      </c>
      <c r="B104" s="17"/>
      <c r="C104" s="17"/>
      <c r="D104" s="17"/>
      <c r="E104" s="54" t="b">
        <f>AND(X103, NOT(J103="Select"))</f>
        <v>0</v>
      </c>
      <c r="F104" s="17"/>
      <c r="G104" s="17"/>
      <c r="H104" s="17"/>
      <c r="I104" s="17"/>
      <c r="J104" s="17"/>
      <c r="K104" s="17"/>
      <c r="L104" s="17"/>
      <c r="M104" s="17"/>
      <c r="N104" s="17"/>
      <c r="O104" s="17"/>
      <c r="P104" s="17"/>
      <c r="Q104" s="17"/>
      <c r="R104" s="17"/>
      <c r="S104" s="17"/>
      <c r="T104" s="17"/>
      <c r="U104" s="17"/>
      <c r="V104" s="17"/>
      <c r="W104" s="17"/>
      <c r="X104" s="42"/>
      <c r="Y104" s="18"/>
    </row>
    <row r="105" spans="1:25" x14ac:dyDescent="0.25">
      <c r="A105" s="32"/>
      <c r="B105" s="17" t="s">
        <v>84</v>
      </c>
      <c r="C105" s="17"/>
      <c r="D105" s="17"/>
      <c r="E105" s="17"/>
      <c r="F105" s="17"/>
      <c r="G105" s="17"/>
      <c r="H105" s="17"/>
      <c r="I105" s="17"/>
      <c r="J105" s="17"/>
      <c r="K105" s="17"/>
      <c r="L105" s="17"/>
      <c r="M105" s="17"/>
      <c r="N105" s="17"/>
      <c r="O105" s="17"/>
      <c r="P105" s="17"/>
      <c r="Q105" s="17"/>
      <c r="R105" s="17"/>
      <c r="S105" s="17"/>
      <c r="T105" s="17"/>
      <c r="U105" s="17"/>
      <c r="V105" s="17"/>
      <c r="W105" s="17"/>
      <c r="X105" s="33"/>
      <c r="Y105" s="18"/>
    </row>
    <row r="106" spans="1:25" x14ac:dyDescent="0.25">
      <c r="A106" s="32"/>
      <c r="B106" s="17"/>
      <c r="C106" s="17"/>
      <c r="D106" s="17"/>
      <c r="E106" s="17" t="s">
        <v>33</v>
      </c>
      <c r="F106" s="17"/>
      <c r="G106" s="17"/>
      <c r="H106" s="17"/>
      <c r="I106" s="17"/>
      <c r="J106" s="76" t="s">
        <v>4</v>
      </c>
      <c r="K106" s="76"/>
      <c r="L106" s="76"/>
      <c r="M106" s="17"/>
      <c r="N106" s="17"/>
      <c r="O106" s="17"/>
      <c r="P106" s="17"/>
      <c r="Q106" s="17"/>
      <c r="R106" s="17"/>
      <c r="S106" s="17"/>
      <c r="T106" s="17"/>
      <c r="U106" s="17"/>
      <c r="V106" s="17"/>
      <c r="W106" s="17"/>
      <c r="X106" s="36" t="b">
        <v>0</v>
      </c>
      <c r="Y106" s="18"/>
    </row>
    <row r="107" spans="1:25" s="37" customFormat="1" x14ac:dyDescent="0.25">
      <c r="A107" s="32">
        <f>IF(X106,IF(J106="Select",0,1),0)</f>
        <v>0</v>
      </c>
      <c r="B107" s="17"/>
      <c r="C107" s="17"/>
      <c r="D107" s="17"/>
      <c r="E107" s="54" t="b">
        <f>AND(X106, NOT(J106="Select"))</f>
        <v>0</v>
      </c>
      <c r="F107" s="17"/>
      <c r="G107" s="17"/>
      <c r="H107" s="17"/>
      <c r="I107" s="17"/>
      <c r="J107" s="17"/>
      <c r="K107" s="17"/>
      <c r="L107" s="17"/>
      <c r="M107" s="17"/>
      <c r="N107" s="17"/>
      <c r="O107" s="17"/>
      <c r="P107" s="17"/>
      <c r="Q107" s="17"/>
      <c r="R107" s="17"/>
      <c r="S107" s="17"/>
      <c r="T107" s="17"/>
      <c r="U107" s="17"/>
      <c r="V107" s="17"/>
      <c r="W107" s="17"/>
      <c r="X107" s="33"/>
      <c r="Y107" s="18"/>
    </row>
    <row r="108" spans="1:25" x14ac:dyDescent="0.25">
      <c r="A108" s="32"/>
      <c r="B108" s="17" t="s">
        <v>10</v>
      </c>
      <c r="C108" s="17"/>
      <c r="D108" s="17"/>
      <c r="E108" s="17"/>
      <c r="F108" s="17"/>
      <c r="G108" s="17"/>
      <c r="H108" s="17"/>
      <c r="I108" s="17"/>
      <c r="J108" s="17"/>
      <c r="K108" s="17"/>
      <c r="L108" s="17"/>
      <c r="M108" s="17"/>
      <c r="N108" s="17"/>
      <c r="O108" s="17"/>
      <c r="P108" s="17"/>
      <c r="Q108" s="17"/>
      <c r="R108" s="17"/>
      <c r="S108" s="17"/>
      <c r="T108" s="17"/>
      <c r="U108" s="17"/>
      <c r="V108" s="17"/>
      <c r="W108" s="17"/>
      <c r="X108" s="33"/>
      <c r="Y108" s="18"/>
    </row>
    <row r="109" spans="1:25" x14ac:dyDescent="0.25">
      <c r="A109" s="32"/>
      <c r="B109" s="17"/>
      <c r="C109" s="17"/>
      <c r="D109" s="17"/>
      <c r="E109" s="17" t="s">
        <v>33</v>
      </c>
      <c r="F109" s="17"/>
      <c r="G109" s="17"/>
      <c r="H109" s="17"/>
      <c r="I109" s="17"/>
      <c r="J109" s="76" t="s">
        <v>4</v>
      </c>
      <c r="K109" s="76"/>
      <c r="L109" s="76"/>
      <c r="M109" s="17"/>
      <c r="N109" s="17"/>
      <c r="O109" s="17"/>
      <c r="P109" s="17"/>
      <c r="Q109" s="17"/>
      <c r="R109" s="17"/>
      <c r="S109" s="17"/>
      <c r="T109" s="17"/>
      <c r="U109" s="17"/>
      <c r="V109" s="17"/>
      <c r="W109" s="17"/>
      <c r="X109" s="36" t="b">
        <v>0</v>
      </c>
      <c r="Y109" s="18"/>
    </row>
    <row r="110" spans="1:25" x14ac:dyDescent="0.25">
      <c r="A110" s="32">
        <f>IF(X109,IF(J109="Select",0,1),0)</f>
        <v>0</v>
      </c>
      <c r="B110" s="17"/>
      <c r="C110" s="17"/>
      <c r="D110" s="17"/>
      <c r="E110" s="54" t="b">
        <f>AND(X109, NOT(J109="Select"))</f>
        <v>0</v>
      </c>
      <c r="F110" s="17"/>
      <c r="G110" s="17"/>
      <c r="H110" s="17"/>
      <c r="I110" s="17"/>
      <c r="J110" s="17"/>
      <c r="K110" s="17"/>
      <c r="L110" s="17"/>
      <c r="M110" s="17"/>
      <c r="N110" s="17"/>
      <c r="O110" s="17"/>
      <c r="P110" s="17"/>
      <c r="Q110" s="17"/>
      <c r="R110" s="17"/>
      <c r="S110" s="17"/>
      <c r="T110" s="17"/>
      <c r="U110" s="17"/>
      <c r="V110" s="17"/>
      <c r="W110" s="17"/>
      <c r="X110" s="33"/>
      <c r="Y110" s="18"/>
    </row>
    <row r="111" spans="1:25" x14ac:dyDescent="0.25">
      <c r="A111" s="32"/>
      <c r="B111" s="17" t="s">
        <v>11</v>
      </c>
      <c r="C111" s="17"/>
      <c r="D111" s="17"/>
      <c r="E111" s="17"/>
      <c r="F111" s="17"/>
      <c r="G111" s="17"/>
      <c r="H111" s="17"/>
      <c r="I111" s="17"/>
      <c r="J111" s="17"/>
      <c r="K111" s="17"/>
      <c r="L111" s="17"/>
      <c r="M111" s="17"/>
      <c r="N111" s="17"/>
      <c r="O111" s="17"/>
      <c r="P111" s="17"/>
      <c r="Q111" s="17"/>
      <c r="R111" s="17"/>
      <c r="S111" s="17"/>
      <c r="T111" s="17"/>
      <c r="U111" s="17"/>
      <c r="V111" s="17"/>
      <c r="W111" s="17"/>
      <c r="X111" s="33"/>
      <c r="Y111" s="18"/>
    </row>
    <row r="112" spans="1:25" x14ac:dyDescent="0.25">
      <c r="A112" s="32"/>
      <c r="B112" s="17"/>
      <c r="C112" s="17"/>
      <c r="D112" s="17"/>
      <c r="E112" s="17" t="s">
        <v>33</v>
      </c>
      <c r="F112" s="17"/>
      <c r="G112" s="17"/>
      <c r="H112" s="17"/>
      <c r="I112" s="17"/>
      <c r="J112" s="76" t="s">
        <v>4</v>
      </c>
      <c r="K112" s="76"/>
      <c r="L112" s="76"/>
      <c r="M112" s="17"/>
      <c r="N112" s="17"/>
      <c r="O112" s="17"/>
      <c r="P112" s="17"/>
      <c r="Q112" s="17"/>
      <c r="R112" s="17"/>
      <c r="S112" s="17"/>
      <c r="T112" s="17"/>
      <c r="U112" s="17"/>
      <c r="V112" s="17"/>
      <c r="W112" s="17"/>
      <c r="X112" s="36" t="b">
        <v>0</v>
      </c>
      <c r="Y112" s="18"/>
    </row>
    <row r="113" spans="1:25" x14ac:dyDescent="0.25">
      <c r="A113" s="32">
        <f>IF(X112,IF(J112="Select",0,1),0)</f>
        <v>0</v>
      </c>
      <c r="B113" s="17"/>
      <c r="C113" s="17"/>
      <c r="D113" s="17"/>
      <c r="E113" s="54" t="b">
        <f>AND(X112, NOT(J112="Select"))</f>
        <v>0</v>
      </c>
      <c r="F113" s="17"/>
      <c r="G113" s="17"/>
      <c r="H113" s="17"/>
      <c r="I113" s="17"/>
      <c r="J113" s="17"/>
      <c r="K113" s="17"/>
      <c r="L113" s="17"/>
      <c r="M113" s="17"/>
      <c r="N113" s="17"/>
      <c r="O113" s="17"/>
      <c r="P113" s="17"/>
      <c r="Q113" s="17"/>
      <c r="R113" s="17"/>
      <c r="S113" s="17"/>
      <c r="T113" s="17"/>
      <c r="U113" s="17"/>
      <c r="V113" s="17"/>
      <c r="W113" s="17"/>
      <c r="X113" s="33"/>
      <c r="Y113" s="18"/>
    </row>
    <row r="114" spans="1:25" x14ac:dyDescent="0.25">
      <c r="A114" s="32"/>
      <c r="B114" s="17" t="s">
        <v>12</v>
      </c>
      <c r="C114" s="17"/>
      <c r="D114" s="17"/>
      <c r="E114" s="17"/>
      <c r="F114" s="17"/>
      <c r="G114" s="17"/>
      <c r="H114" s="17"/>
      <c r="I114" s="17"/>
      <c r="J114" s="17"/>
      <c r="K114" s="17"/>
      <c r="L114" s="17"/>
      <c r="M114" s="17"/>
      <c r="N114" s="17"/>
      <c r="O114" s="17"/>
      <c r="P114" s="17"/>
      <c r="Q114" s="17"/>
      <c r="R114" s="17"/>
      <c r="S114" s="17"/>
      <c r="T114" s="17"/>
      <c r="U114" s="17"/>
      <c r="V114" s="17"/>
      <c r="W114" s="17"/>
      <c r="X114" s="33"/>
      <c r="Y114" s="18"/>
    </row>
    <row r="115" spans="1:25" x14ac:dyDescent="0.25">
      <c r="A115" s="32"/>
      <c r="B115" s="17"/>
      <c r="C115" s="17"/>
      <c r="D115" s="17"/>
      <c r="E115" s="17" t="s">
        <v>33</v>
      </c>
      <c r="F115" s="17"/>
      <c r="G115" s="17"/>
      <c r="H115" s="17"/>
      <c r="I115" s="17"/>
      <c r="J115" s="76" t="s">
        <v>4</v>
      </c>
      <c r="K115" s="76"/>
      <c r="L115" s="76"/>
      <c r="M115" s="17"/>
      <c r="N115" s="17"/>
      <c r="O115" s="17"/>
      <c r="P115" s="17"/>
      <c r="Q115" s="17"/>
      <c r="R115" s="17"/>
      <c r="S115" s="17"/>
      <c r="T115" s="17"/>
      <c r="U115" s="17"/>
      <c r="V115" s="17"/>
      <c r="W115" s="17"/>
      <c r="X115" s="36" t="b">
        <v>0</v>
      </c>
      <c r="Y115" s="18"/>
    </row>
    <row r="116" spans="1:25" x14ac:dyDescent="0.25">
      <c r="A116" s="32">
        <f>IF(X115,IF(J115="Select",0,1),0)</f>
        <v>0</v>
      </c>
      <c r="B116" s="17"/>
      <c r="C116" s="17"/>
      <c r="D116" s="17"/>
      <c r="E116" s="54" t="b">
        <f>AND(X115, NOT(J115="Select"))</f>
        <v>0</v>
      </c>
      <c r="F116" s="17"/>
      <c r="G116" s="17"/>
      <c r="H116" s="17"/>
      <c r="I116" s="17"/>
      <c r="J116" s="17"/>
      <c r="K116" s="17"/>
      <c r="L116" s="17"/>
      <c r="M116" s="17"/>
      <c r="N116" s="17"/>
      <c r="O116" s="17"/>
      <c r="P116" s="17"/>
      <c r="Q116" s="17"/>
      <c r="R116" s="17"/>
      <c r="S116" s="17"/>
      <c r="T116" s="17"/>
      <c r="U116" s="17"/>
      <c r="V116" s="17"/>
      <c r="W116" s="17"/>
      <c r="X116" s="33"/>
      <c r="Y116" s="18"/>
    </row>
    <row r="117" spans="1:25" x14ac:dyDescent="0.25">
      <c r="A117" s="32"/>
      <c r="B117" s="17" t="s">
        <v>13</v>
      </c>
      <c r="C117" s="17"/>
      <c r="D117" s="17"/>
      <c r="E117" s="17"/>
      <c r="F117" s="17"/>
      <c r="G117" s="17"/>
      <c r="H117" s="17"/>
      <c r="I117" s="17"/>
      <c r="J117" s="17"/>
      <c r="K117" s="17"/>
      <c r="L117" s="17"/>
      <c r="M117" s="17"/>
      <c r="N117" s="17"/>
      <c r="O117" s="17"/>
      <c r="P117" s="17"/>
      <c r="Q117" s="17"/>
      <c r="R117" s="17"/>
      <c r="S117" s="17"/>
      <c r="T117" s="17"/>
      <c r="U117" s="17"/>
      <c r="V117" s="17"/>
      <c r="W117" s="17"/>
      <c r="X117" s="33"/>
      <c r="Y117" s="18"/>
    </row>
    <row r="118" spans="1:25" x14ac:dyDescent="0.25">
      <c r="A118" s="32"/>
      <c r="B118" s="17"/>
      <c r="C118" s="17"/>
      <c r="D118" s="17"/>
      <c r="E118" s="17" t="s">
        <v>33</v>
      </c>
      <c r="F118" s="17"/>
      <c r="G118" s="17"/>
      <c r="H118" s="17"/>
      <c r="I118" s="17"/>
      <c r="J118" s="76" t="s">
        <v>4</v>
      </c>
      <c r="K118" s="76"/>
      <c r="L118" s="76"/>
      <c r="M118" s="17"/>
      <c r="N118" s="17"/>
      <c r="O118" s="17"/>
      <c r="P118" s="17"/>
      <c r="Q118" s="17"/>
      <c r="R118" s="17"/>
      <c r="S118" s="17"/>
      <c r="T118" s="17"/>
      <c r="U118" s="17"/>
      <c r="V118" s="17"/>
      <c r="W118" s="17"/>
      <c r="X118" s="36" t="b">
        <v>0</v>
      </c>
      <c r="Y118" s="18"/>
    </row>
    <row r="119" spans="1:25" x14ac:dyDescent="0.25">
      <c r="A119" s="32">
        <f>IF(X118,IF(J118="Select",0,1),0)</f>
        <v>0</v>
      </c>
      <c r="B119" s="17"/>
      <c r="C119" s="17"/>
      <c r="D119" s="17"/>
      <c r="E119" s="54" t="b">
        <f>AND(X118, NOT(J118="Select"))</f>
        <v>0</v>
      </c>
      <c r="F119" s="17"/>
      <c r="G119" s="17"/>
      <c r="H119" s="17"/>
      <c r="I119" s="17"/>
      <c r="J119" s="17"/>
      <c r="K119" s="17"/>
      <c r="L119" s="17"/>
      <c r="M119" s="17"/>
      <c r="N119" s="17"/>
      <c r="O119" s="17"/>
      <c r="P119" s="17"/>
      <c r="Q119" s="17"/>
      <c r="R119" s="17"/>
      <c r="S119" s="17"/>
      <c r="T119" s="17"/>
      <c r="U119" s="17"/>
      <c r="V119" s="17"/>
      <c r="W119" s="17"/>
      <c r="X119" s="33"/>
      <c r="Y119" s="18"/>
    </row>
    <row r="120" spans="1:25" x14ac:dyDescent="0.25">
      <c r="A120" s="32"/>
      <c r="B120" s="17" t="s">
        <v>14</v>
      </c>
      <c r="C120" s="17"/>
      <c r="D120" s="17"/>
      <c r="E120" s="17"/>
      <c r="F120" s="17"/>
      <c r="G120" s="17"/>
      <c r="H120" s="17"/>
      <c r="I120" s="17"/>
      <c r="J120" s="17"/>
      <c r="K120" s="17"/>
      <c r="L120" s="17"/>
      <c r="M120" s="17"/>
      <c r="N120" s="17"/>
      <c r="O120" s="17"/>
      <c r="P120" s="17"/>
      <c r="Q120" s="17"/>
      <c r="R120" s="17"/>
      <c r="S120" s="17"/>
      <c r="T120" s="17"/>
      <c r="U120" s="17"/>
      <c r="V120" s="17"/>
      <c r="W120" s="17"/>
      <c r="X120" s="33"/>
      <c r="Y120" s="18"/>
    </row>
    <row r="121" spans="1:25" x14ac:dyDescent="0.25">
      <c r="A121" s="32"/>
      <c r="B121" s="17"/>
      <c r="C121" s="17"/>
      <c r="D121" s="17"/>
      <c r="E121" s="17" t="s">
        <v>33</v>
      </c>
      <c r="F121" s="17"/>
      <c r="G121" s="17"/>
      <c r="H121" s="17"/>
      <c r="I121" s="17"/>
      <c r="J121" s="76" t="s">
        <v>4</v>
      </c>
      <c r="K121" s="76"/>
      <c r="L121" s="76"/>
      <c r="M121" s="17"/>
      <c r="N121" s="17"/>
      <c r="O121" s="17"/>
      <c r="P121" s="17"/>
      <c r="Q121" s="17"/>
      <c r="R121" s="17"/>
      <c r="S121" s="17"/>
      <c r="T121" s="17"/>
      <c r="U121" s="17"/>
      <c r="V121" s="17"/>
      <c r="W121" s="17"/>
      <c r="X121" s="36" t="b">
        <v>0</v>
      </c>
      <c r="Y121" s="18"/>
    </row>
    <row r="122" spans="1:25" x14ac:dyDescent="0.25">
      <c r="A122" s="32">
        <f>IF(X121,IF(J121="Select",0,1),0)</f>
        <v>0</v>
      </c>
      <c r="B122" s="17"/>
      <c r="C122" s="17"/>
      <c r="D122" s="17"/>
      <c r="E122" s="54" t="b">
        <f>AND(X121, NOT(J121="Select"))</f>
        <v>0</v>
      </c>
      <c r="F122" s="17"/>
      <c r="G122" s="17"/>
      <c r="H122" s="17"/>
      <c r="I122" s="17"/>
      <c r="J122" s="17"/>
      <c r="K122" s="17"/>
      <c r="L122" s="17"/>
      <c r="M122" s="17"/>
      <c r="N122" s="17"/>
      <c r="O122" s="17"/>
      <c r="P122" s="17"/>
      <c r="Q122" s="17"/>
      <c r="R122" s="17"/>
      <c r="S122" s="17"/>
      <c r="T122" s="17"/>
      <c r="U122" s="17"/>
      <c r="V122" s="17"/>
      <c r="W122" s="17"/>
      <c r="X122" s="33"/>
      <c r="Y122" s="18"/>
    </row>
    <row r="123" spans="1:25" x14ac:dyDescent="0.25">
      <c r="A123" s="32"/>
      <c r="B123" s="17" t="s">
        <v>15</v>
      </c>
      <c r="C123" s="17"/>
      <c r="D123" s="17"/>
      <c r="E123" s="17"/>
      <c r="F123" s="17"/>
      <c r="G123" s="17"/>
      <c r="H123" s="17"/>
      <c r="I123" s="17"/>
      <c r="J123" s="17"/>
      <c r="K123" s="17"/>
      <c r="L123" s="17"/>
      <c r="M123" s="17"/>
      <c r="N123" s="17"/>
      <c r="O123" s="17"/>
      <c r="P123" s="17"/>
      <c r="Q123" s="17"/>
      <c r="R123" s="17"/>
      <c r="S123" s="17"/>
      <c r="T123" s="17"/>
      <c r="U123" s="17"/>
      <c r="V123" s="17"/>
      <c r="W123" s="17"/>
      <c r="X123" s="33"/>
      <c r="Y123" s="18"/>
    </row>
    <row r="124" spans="1:25" x14ac:dyDescent="0.25">
      <c r="A124" s="32"/>
      <c r="B124" s="17"/>
      <c r="C124" s="17"/>
      <c r="D124" s="17"/>
      <c r="E124" s="17" t="s">
        <v>33</v>
      </c>
      <c r="F124" s="17"/>
      <c r="G124" s="17"/>
      <c r="H124" s="17"/>
      <c r="I124" s="17"/>
      <c r="J124" s="76" t="s">
        <v>4</v>
      </c>
      <c r="K124" s="76"/>
      <c r="L124" s="76"/>
      <c r="M124" s="17"/>
      <c r="N124" s="17"/>
      <c r="O124" s="17"/>
      <c r="P124" s="17"/>
      <c r="Q124" s="17"/>
      <c r="R124" s="17"/>
      <c r="S124" s="17"/>
      <c r="T124" s="17"/>
      <c r="U124" s="17"/>
      <c r="V124" s="17"/>
      <c r="W124" s="17"/>
      <c r="X124" s="36" t="b">
        <v>0</v>
      </c>
      <c r="Y124" s="18"/>
    </row>
    <row r="125" spans="1:25" x14ac:dyDescent="0.25">
      <c r="A125" s="32">
        <f>IF(X124,IF(J124="Select",0,1),0)</f>
        <v>0</v>
      </c>
      <c r="B125" s="17"/>
      <c r="C125" s="17"/>
      <c r="D125" s="17"/>
      <c r="E125" s="54" t="b">
        <f>AND(X124, NOT(J124="Select"))</f>
        <v>0</v>
      </c>
      <c r="F125" s="17"/>
      <c r="G125" s="17"/>
      <c r="H125" s="17"/>
      <c r="I125" s="17"/>
      <c r="J125" s="17"/>
      <c r="K125" s="17"/>
      <c r="L125" s="17"/>
      <c r="M125" s="17"/>
      <c r="N125" s="17"/>
      <c r="O125" s="17"/>
      <c r="P125" s="17"/>
      <c r="Q125" s="17"/>
      <c r="R125" s="17"/>
      <c r="S125" s="17"/>
      <c r="T125" s="17"/>
      <c r="U125" s="17"/>
      <c r="V125" s="17"/>
      <c r="W125" s="17"/>
      <c r="X125" s="33"/>
      <c r="Y125" s="18"/>
    </row>
    <row r="126" spans="1:25" x14ac:dyDescent="0.25">
      <c r="A126" s="32"/>
      <c r="B126" s="17" t="s">
        <v>16</v>
      </c>
      <c r="C126" s="17"/>
      <c r="D126" s="17"/>
      <c r="E126" s="17"/>
      <c r="F126" s="17"/>
      <c r="G126" s="17"/>
      <c r="H126" s="17"/>
      <c r="I126" s="17"/>
      <c r="J126" s="17"/>
      <c r="K126" s="17"/>
      <c r="L126" s="17"/>
      <c r="M126" s="17"/>
      <c r="N126" s="17"/>
      <c r="O126" s="17"/>
      <c r="P126" s="17"/>
      <c r="Q126" s="17"/>
      <c r="R126" s="17"/>
      <c r="S126" s="17"/>
      <c r="T126" s="17"/>
      <c r="U126" s="17"/>
      <c r="V126" s="17"/>
      <c r="W126" s="17"/>
      <c r="X126" s="33"/>
      <c r="Y126" s="18"/>
    </row>
    <row r="127" spans="1:25" x14ac:dyDescent="0.25">
      <c r="A127" s="32"/>
      <c r="B127" s="17"/>
      <c r="C127" s="17"/>
      <c r="D127" s="17"/>
      <c r="E127" s="17" t="s">
        <v>33</v>
      </c>
      <c r="F127" s="17"/>
      <c r="G127" s="17"/>
      <c r="H127" s="17"/>
      <c r="I127" s="17"/>
      <c r="J127" s="76" t="s">
        <v>4</v>
      </c>
      <c r="K127" s="76"/>
      <c r="L127" s="76"/>
      <c r="M127" s="17"/>
      <c r="N127" s="17"/>
      <c r="O127" s="17"/>
      <c r="P127" s="17"/>
      <c r="Q127" s="17"/>
      <c r="R127" s="17"/>
      <c r="S127" s="17"/>
      <c r="T127" s="17"/>
      <c r="U127" s="17"/>
      <c r="V127" s="17"/>
      <c r="W127" s="17"/>
      <c r="X127" s="36" t="b">
        <v>0</v>
      </c>
      <c r="Y127" s="18"/>
    </row>
    <row r="128" spans="1:25" x14ac:dyDescent="0.25">
      <c r="A128" s="32">
        <f>IF(X127,IF(J127="Select",0,1),0)</f>
        <v>0</v>
      </c>
      <c r="B128" s="17"/>
      <c r="C128" s="17"/>
      <c r="D128" s="17"/>
      <c r="E128" s="54" t="b">
        <f>AND(X127, NOT(J127="Select"))</f>
        <v>0</v>
      </c>
      <c r="F128" s="17"/>
      <c r="G128" s="17"/>
      <c r="H128" s="17"/>
      <c r="I128" s="17"/>
      <c r="J128" s="17"/>
      <c r="K128" s="17"/>
      <c r="L128" s="17"/>
      <c r="M128" s="17"/>
      <c r="N128" s="17"/>
      <c r="O128" s="17"/>
      <c r="P128" s="17"/>
      <c r="Q128" s="17"/>
      <c r="R128" s="17"/>
      <c r="S128" s="17"/>
      <c r="T128" s="17"/>
      <c r="U128" s="17"/>
      <c r="V128" s="17"/>
      <c r="W128" s="17"/>
      <c r="X128" s="17"/>
      <c r="Y128" s="18"/>
    </row>
    <row r="129" spans="1:25" x14ac:dyDescent="0.25">
      <c r="A129" s="32"/>
      <c r="B129" s="17" t="s">
        <v>17</v>
      </c>
      <c r="C129" s="17"/>
      <c r="D129" s="17"/>
      <c r="E129" s="17"/>
      <c r="F129" s="17"/>
      <c r="G129" s="17"/>
      <c r="H129" s="17"/>
      <c r="I129" s="17"/>
      <c r="J129" s="17"/>
      <c r="K129" s="17"/>
      <c r="L129" s="17"/>
      <c r="M129" s="17"/>
      <c r="N129" s="17"/>
      <c r="O129" s="17"/>
      <c r="P129" s="17"/>
      <c r="Q129" s="17"/>
      <c r="R129" s="17"/>
      <c r="S129" s="17"/>
      <c r="T129" s="17"/>
      <c r="U129" s="17"/>
      <c r="V129" s="17"/>
      <c r="W129" s="17"/>
      <c r="X129" s="17"/>
      <c r="Y129" s="18"/>
    </row>
    <row r="130" spans="1:25" x14ac:dyDescent="0.25">
      <c r="A130" s="32"/>
      <c r="B130" s="17"/>
      <c r="C130" s="17"/>
      <c r="D130" s="17"/>
      <c r="E130" s="17" t="s">
        <v>33</v>
      </c>
      <c r="F130" s="17"/>
      <c r="G130" s="17"/>
      <c r="H130" s="17"/>
      <c r="I130" s="17"/>
      <c r="J130" s="76" t="s">
        <v>4</v>
      </c>
      <c r="K130" s="76"/>
      <c r="L130" s="76"/>
      <c r="M130" s="17"/>
      <c r="N130" s="17"/>
      <c r="O130" s="17"/>
      <c r="P130" s="17"/>
      <c r="Q130" s="17"/>
      <c r="R130" s="17"/>
      <c r="S130" s="17"/>
      <c r="T130" s="17"/>
      <c r="U130" s="19"/>
      <c r="V130" s="19"/>
      <c r="W130" s="17"/>
      <c r="X130" s="36" t="b">
        <v>0</v>
      </c>
      <c r="Y130" s="18"/>
    </row>
    <row r="131" spans="1:25" x14ac:dyDescent="0.25">
      <c r="A131" s="32">
        <f>IF(X130,IF(J130="Select",0,1),0)</f>
        <v>0</v>
      </c>
      <c r="B131" s="17"/>
      <c r="C131" s="17"/>
      <c r="D131" s="17"/>
      <c r="E131" s="54" t="b">
        <f>AND(X130, NOT(J130="Select"))</f>
        <v>0</v>
      </c>
      <c r="F131" s="17"/>
      <c r="G131" s="17"/>
      <c r="H131" s="17"/>
      <c r="I131" s="17"/>
      <c r="J131" s="17"/>
      <c r="K131" s="17"/>
      <c r="L131" s="17"/>
      <c r="M131" s="17"/>
      <c r="N131" s="17"/>
      <c r="O131" s="17"/>
      <c r="P131" s="17"/>
      <c r="Q131" s="17"/>
      <c r="R131" s="17"/>
      <c r="S131" s="17"/>
      <c r="T131" s="17"/>
      <c r="U131" s="17"/>
      <c r="V131" s="17"/>
      <c r="W131" s="17"/>
      <c r="X131" s="33"/>
      <c r="Y131" s="18"/>
    </row>
    <row r="132" spans="1:25" x14ac:dyDescent="0.25">
      <c r="A132" s="32"/>
      <c r="B132" s="17" t="s">
        <v>18</v>
      </c>
      <c r="C132" s="17"/>
      <c r="D132" s="17"/>
      <c r="E132" s="17"/>
      <c r="F132" s="17"/>
      <c r="G132" s="17"/>
      <c r="H132" s="17"/>
      <c r="I132" s="17"/>
      <c r="J132" s="17"/>
      <c r="K132" s="17"/>
      <c r="L132" s="17"/>
      <c r="M132" s="17"/>
      <c r="N132" s="17"/>
      <c r="O132" s="17"/>
      <c r="P132" s="17"/>
      <c r="Q132" s="17"/>
      <c r="R132" s="17"/>
      <c r="S132" s="17"/>
      <c r="T132" s="17"/>
      <c r="U132" s="17"/>
      <c r="V132" s="17"/>
      <c r="W132" s="17"/>
      <c r="X132" s="33"/>
      <c r="Y132" s="18"/>
    </row>
    <row r="133" spans="1:25" x14ac:dyDescent="0.25">
      <c r="A133" s="32"/>
      <c r="B133" s="17"/>
      <c r="C133" s="17"/>
      <c r="D133" s="17"/>
      <c r="E133" s="17" t="s">
        <v>33</v>
      </c>
      <c r="F133" s="17"/>
      <c r="G133" s="17"/>
      <c r="H133" s="17"/>
      <c r="I133" s="17"/>
      <c r="J133" s="76" t="s">
        <v>4</v>
      </c>
      <c r="K133" s="76"/>
      <c r="L133" s="76"/>
      <c r="M133" s="17"/>
      <c r="N133" s="17"/>
      <c r="O133" s="17"/>
      <c r="P133" s="17"/>
      <c r="Q133" s="17"/>
      <c r="R133" s="17"/>
      <c r="S133" s="17"/>
      <c r="T133" s="17"/>
      <c r="U133" s="19"/>
      <c r="V133" s="19"/>
      <c r="W133" s="17"/>
      <c r="X133" s="36" t="b">
        <v>0</v>
      </c>
      <c r="Y133" s="18"/>
    </row>
    <row r="134" spans="1:25" x14ac:dyDescent="0.25">
      <c r="A134" s="32">
        <f>IF(X133,IF(J133="Select",0,1),0)</f>
        <v>0</v>
      </c>
      <c r="B134" s="17"/>
      <c r="C134" s="17"/>
      <c r="D134" s="17"/>
      <c r="E134" s="54" t="b">
        <f>AND(X133, NOT(J133="Select"))</f>
        <v>0</v>
      </c>
      <c r="F134" s="17"/>
      <c r="G134" s="17"/>
      <c r="H134" s="17"/>
      <c r="I134" s="17"/>
      <c r="J134" s="17"/>
      <c r="K134" s="17"/>
      <c r="L134" s="17"/>
      <c r="M134" s="17"/>
      <c r="N134" s="17"/>
      <c r="O134" s="17"/>
      <c r="P134" s="17"/>
      <c r="Q134" s="17"/>
      <c r="R134" s="17"/>
      <c r="S134" s="17"/>
      <c r="T134" s="17"/>
      <c r="U134" s="17"/>
      <c r="V134" s="17"/>
      <c r="W134" s="17"/>
      <c r="X134" s="33"/>
      <c r="Y134" s="18"/>
    </row>
    <row r="135" spans="1:25" x14ac:dyDescent="0.25">
      <c r="A135" s="32"/>
      <c r="B135" s="17" t="s">
        <v>19</v>
      </c>
      <c r="C135" s="17"/>
      <c r="D135" s="17"/>
      <c r="E135" s="17"/>
      <c r="F135" s="17"/>
      <c r="G135" s="17"/>
      <c r="H135" s="17"/>
      <c r="I135" s="17"/>
      <c r="J135" s="17"/>
      <c r="K135" s="17"/>
      <c r="L135" s="17"/>
      <c r="M135" s="17"/>
      <c r="N135" s="17"/>
      <c r="O135" s="17"/>
      <c r="P135" s="17"/>
      <c r="Q135" s="17"/>
      <c r="R135" s="17"/>
      <c r="S135" s="17"/>
      <c r="T135" s="17"/>
      <c r="U135" s="17"/>
      <c r="V135" s="17"/>
      <c r="W135" s="17"/>
      <c r="X135" s="33"/>
      <c r="Y135" s="18"/>
    </row>
    <row r="136" spans="1:25" x14ac:dyDescent="0.25">
      <c r="A136" s="32"/>
      <c r="B136" s="17"/>
      <c r="C136" s="17"/>
      <c r="D136" s="17"/>
      <c r="E136" s="17" t="s">
        <v>33</v>
      </c>
      <c r="F136" s="17"/>
      <c r="G136" s="17"/>
      <c r="H136" s="17"/>
      <c r="I136" s="17"/>
      <c r="J136" s="76" t="s">
        <v>4</v>
      </c>
      <c r="K136" s="76"/>
      <c r="L136" s="76"/>
      <c r="M136" s="17"/>
      <c r="N136" s="17"/>
      <c r="O136" s="17"/>
      <c r="P136" s="17"/>
      <c r="Q136" s="17"/>
      <c r="R136" s="17"/>
      <c r="S136" s="17"/>
      <c r="T136" s="17"/>
      <c r="U136" s="19"/>
      <c r="V136" s="19"/>
      <c r="W136" s="17"/>
      <c r="X136" s="36" t="b">
        <v>0</v>
      </c>
      <c r="Y136" s="18"/>
    </row>
    <row r="137" spans="1:25" x14ac:dyDescent="0.25">
      <c r="A137" s="32">
        <f>IF(X136,IF(J136="Select",0,1),0)</f>
        <v>0</v>
      </c>
      <c r="B137" s="17"/>
      <c r="C137" s="17"/>
      <c r="D137" s="17"/>
      <c r="E137" s="54" t="b">
        <f>AND(X136, NOT(J136="Select"))</f>
        <v>0</v>
      </c>
      <c r="F137" s="17"/>
      <c r="G137" s="17"/>
      <c r="H137" s="17"/>
      <c r="I137" s="17"/>
      <c r="J137" s="17"/>
      <c r="K137" s="17"/>
      <c r="L137" s="17"/>
      <c r="M137" s="17"/>
      <c r="N137" s="17"/>
      <c r="O137" s="17"/>
      <c r="P137" s="17"/>
      <c r="Q137" s="17"/>
      <c r="R137" s="17"/>
      <c r="S137" s="17"/>
      <c r="T137" s="17"/>
      <c r="U137" s="17"/>
      <c r="V137" s="17"/>
      <c r="W137" s="17"/>
      <c r="X137" s="33"/>
      <c r="Y137" s="18"/>
    </row>
    <row r="138" spans="1:25" x14ac:dyDescent="0.25">
      <c r="A138" s="32"/>
      <c r="B138" s="17" t="s">
        <v>85</v>
      </c>
      <c r="C138" s="17"/>
      <c r="D138" s="17"/>
      <c r="E138" s="17"/>
      <c r="F138" s="17"/>
      <c r="G138" s="17"/>
      <c r="H138" s="17"/>
      <c r="I138" s="17"/>
      <c r="J138" s="17"/>
      <c r="K138" s="17"/>
      <c r="L138" s="17"/>
      <c r="M138" s="17"/>
      <c r="N138" s="17"/>
      <c r="O138" s="17"/>
      <c r="P138" s="17"/>
      <c r="Q138" s="17"/>
      <c r="R138" s="17"/>
      <c r="S138" s="17"/>
      <c r="T138" s="17"/>
      <c r="U138" s="17"/>
      <c r="V138" s="17"/>
      <c r="W138" s="17"/>
      <c r="X138" s="33"/>
      <c r="Y138" s="18"/>
    </row>
    <row r="139" spans="1:25" x14ac:dyDescent="0.25">
      <c r="A139" s="32"/>
      <c r="B139" s="17"/>
      <c r="C139" s="17"/>
      <c r="D139" s="17"/>
      <c r="E139" s="17" t="s">
        <v>33</v>
      </c>
      <c r="F139" s="17"/>
      <c r="G139" s="17"/>
      <c r="H139" s="17"/>
      <c r="I139" s="17"/>
      <c r="J139" s="76" t="s">
        <v>4</v>
      </c>
      <c r="K139" s="76"/>
      <c r="L139" s="76"/>
      <c r="M139" s="17"/>
      <c r="N139" s="17"/>
      <c r="O139" s="17"/>
      <c r="P139" s="17"/>
      <c r="Q139" s="17"/>
      <c r="R139" s="17"/>
      <c r="S139" s="17"/>
      <c r="T139" s="17"/>
      <c r="U139" s="19"/>
      <c r="V139" s="19"/>
      <c r="W139" s="17"/>
      <c r="X139" s="36" t="b">
        <v>0</v>
      </c>
      <c r="Y139" s="18"/>
    </row>
    <row r="140" spans="1:25" x14ac:dyDescent="0.25">
      <c r="A140" s="32">
        <f>IF(X139,IF(J139="Select",0,1),0)</f>
        <v>0</v>
      </c>
      <c r="B140" s="17"/>
      <c r="C140" s="17"/>
      <c r="D140" s="17"/>
      <c r="E140" s="54" t="b">
        <f>AND(X139, NOT(J139="Select"))</f>
        <v>0</v>
      </c>
      <c r="F140" s="17"/>
      <c r="G140" s="17"/>
      <c r="H140" s="17"/>
      <c r="I140" s="17"/>
      <c r="J140" s="17"/>
      <c r="K140" s="17"/>
      <c r="L140" s="17"/>
      <c r="M140" s="17"/>
      <c r="N140" s="17"/>
      <c r="O140" s="17"/>
      <c r="P140" s="17"/>
      <c r="Q140" s="17"/>
      <c r="R140" s="17"/>
      <c r="S140" s="17"/>
      <c r="T140" s="17"/>
      <c r="U140" s="17"/>
      <c r="V140" s="17"/>
      <c r="W140" s="17"/>
      <c r="X140" s="33"/>
      <c r="Y140" s="18"/>
    </row>
    <row r="141" spans="1:25" x14ac:dyDescent="0.25">
      <c r="A141" s="32"/>
      <c r="B141" s="17" t="s">
        <v>20</v>
      </c>
      <c r="C141" s="17"/>
      <c r="D141" s="17"/>
      <c r="E141" s="17"/>
      <c r="F141" s="17"/>
      <c r="G141" s="17"/>
      <c r="H141" s="17"/>
      <c r="I141" s="17"/>
      <c r="J141" s="17"/>
      <c r="K141" s="17"/>
      <c r="L141" s="17"/>
      <c r="M141" s="17"/>
      <c r="N141" s="17"/>
      <c r="O141" s="17"/>
      <c r="P141" s="17"/>
      <c r="Q141" s="17"/>
      <c r="R141" s="17"/>
      <c r="S141" s="17"/>
      <c r="T141" s="17"/>
      <c r="U141" s="17"/>
      <c r="V141" s="17"/>
      <c r="W141" s="17"/>
      <c r="X141" s="33"/>
      <c r="Y141" s="18"/>
    </row>
    <row r="142" spans="1:25" x14ac:dyDescent="0.25">
      <c r="A142" s="32"/>
      <c r="B142" s="17"/>
      <c r="C142" s="17"/>
      <c r="D142" s="17"/>
      <c r="E142" s="17" t="s">
        <v>33</v>
      </c>
      <c r="F142" s="17"/>
      <c r="G142" s="17"/>
      <c r="H142" s="17"/>
      <c r="I142" s="17"/>
      <c r="J142" s="76" t="s">
        <v>4</v>
      </c>
      <c r="K142" s="76"/>
      <c r="L142" s="76"/>
      <c r="M142" s="17"/>
      <c r="N142" s="17"/>
      <c r="O142" s="17"/>
      <c r="P142" s="17"/>
      <c r="Q142" s="17"/>
      <c r="R142" s="17"/>
      <c r="S142" s="17"/>
      <c r="T142" s="17"/>
      <c r="U142" s="19"/>
      <c r="V142" s="19"/>
      <c r="W142" s="17"/>
      <c r="X142" s="36" t="b">
        <v>0</v>
      </c>
      <c r="Y142" s="18"/>
    </row>
    <row r="143" spans="1:25" x14ac:dyDescent="0.25">
      <c r="A143" s="32">
        <f>IF(X142,IF(J142="Select",0,1),0)</f>
        <v>0</v>
      </c>
      <c r="B143" s="17"/>
      <c r="C143" s="17"/>
      <c r="D143" s="17"/>
      <c r="E143" s="54" t="b">
        <f>AND(X142, NOT(J142="Select"))</f>
        <v>0</v>
      </c>
      <c r="F143" s="17"/>
      <c r="G143" s="17"/>
      <c r="H143" s="17"/>
      <c r="I143" s="17"/>
      <c r="J143" s="17"/>
      <c r="K143" s="17"/>
      <c r="L143" s="17"/>
      <c r="M143" s="17"/>
      <c r="N143" s="17"/>
      <c r="O143" s="17"/>
      <c r="P143" s="17"/>
      <c r="Q143" s="17"/>
      <c r="R143" s="17"/>
      <c r="S143" s="17"/>
      <c r="T143" s="17"/>
      <c r="U143" s="17"/>
      <c r="V143" s="17"/>
      <c r="W143" s="17"/>
      <c r="X143" s="33"/>
      <c r="Y143" s="18"/>
    </row>
    <row r="144" spans="1:25" x14ac:dyDescent="0.25">
      <c r="A144" s="32"/>
      <c r="B144" s="17" t="s">
        <v>21</v>
      </c>
      <c r="C144" s="17"/>
      <c r="D144" s="17"/>
      <c r="E144" s="17"/>
      <c r="F144" s="17"/>
      <c r="G144" s="17"/>
      <c r="H144" s="17"/>
      <c r="I144" s="17"/>
      <c r="J144" s="17"/>
      <c r="K144" s="17"/>
      <c r="L144" s="17"/>
      <c r="M144" s="17"/>
      <c r="N144" s="17"/>
      <c r="O144" s="17"/>
      <c r="P144" s="17"/>
      <c r="Q144" s="17"/>
      <c r="R144" s="17"/>
      <c r="S144" s="17"/>
      <c r="T144" s="17"/>
      <c r="U144" s="17"/>
      <c r="V144" s="17"/>
      <c r="W144" s="17"/>
      <c r="X144" s="33"/>
      <c r="Y144" s="18"/>
    </row>
    <row r="145" spans="1:25" x14ac:dyDescent="0.25">
      <c r="A145" s="32"/>
      <c r="B145" s="17"/>
      <c r="C145" s="17"/>
      <c r="D145" s="17"/>
      <c r="E145" s="17" t="s">
        <v>33</v>
      </c>
      <c r="F145" s="17"/>
      <c r="G145" s="17"/>
      <c r="H145" s="17"/>
      <c r="I145" s="17"/>
      <c r="J145" s="76" t="s">
        <v>4</v>
      </c>
      <c r="K145" s="76"/>
      <c r="L145" s="76"/>
      <c r="M145" s="17"/>
      <c r="N145" s="17"/>
      <c r="O145" s="17"/>
      <c r="P145" s="17"/>
      <c r="Q145" s="17"/>
      <c r="R145" s="17"/>
      <c r="S145" s="17"/>
      <c r="T145" s="17"/>
      <c r="U145" s="19"/>
      <c r="V145" s="19"/>
      <c r="W145" s="17"/>
      <c r="X145" s="36" t="b">
        <v>0</v>
      </c>
      <c r="Y145" s="18"/>
    </row>
    <row r="146" spans="1:25" x14ac:dyDescent="0.25">
      <c r="A146" s="32">
        <f>IF(X145,IF(J145="Select",0,1),0)</f>
        <v>0</v>
      </c>
      <c r="B146" s="17"/>
      <c r="C146" s="17"/>
      <c r="D146" s="17"/>
      <c r="E146" s="54" t="b">
        <f>AND(X145, NOT(J145="Select"))</f>
        <v>0</v>
      </c>
      <c r="F146" s="17"/>
      <c r="G146" s="17"/>
      <c r="H146" s="17"/>
      <c r="I146" s="17"/>
      <c r="J146" s="17"/>
      <c r="K146" s="17"/>
      <c r="L146" s="17"/>
      <c r="M146" s="17"/>
      <c r="N146" s="17"/>
      <c r="O146" s="17"/>
      <c r="P146" s="17"/>
      <c r="Q146" s="17"/>
      <c r="R146" s="17"/>
      <c r="S146" s="17"/>
      <c r="T146" s="17"/>
      <c r="U146" s="17"/>
      <c r="V146" s="17"/>
      <c r="W146" s="17"/>
      <c r="X146" s="33"/>
      <c r="Y146" s="18"/>
    </row>
    <row r="147" spans="1:25" x14ac:dyDescent="0.25">
      <c r="A147" s="32"/>
      <c r="B147" s="17" t="s">
        <v>22</v>
      </c>
      <c r="C147" s="17"/>
      <c r="D147" s="17"/>
      <c r="E147" s="17"/>
      <c r="F147" s="17"/>
      <c r="G147" s="17"/>
      <c r="H147" s="17"/>
      <c r="I147" s="17"/>
      <c r="J147" s="17"/>
      <c r="K147" s="17"/>
      <c r="L147" s="17"/>
      <c r="M147" s="17"/>
      <c r="N147" s="17"/>
      <c r="O147" s="17"/>
      <c r="P147" s="17"/>
      <c r="Q147" s="17"/>
      <c r="R147" s="17"/>
      <c r="S147" s="17"/>
      <c r="T147" s="17"/>
      <c r="U147" s="17"/>
      <c r="V147" s="17"/>
      <c r="W147" s="17"/>
      <c r="X147" s="33"/>
      <c r="Y147" s="18"/>
    </row>
    <row r="148" spans="1:25" x14ac:dyDescent="0.25">
      <c r="A148" s="32"/>
      <c r="B148" s="17"/>
      <c r="C148" s="17"/>
      <c r="D148" s="17"/>
      <c r="E148" s="17" t="s">
        <v>33</v>
      </c>
      <c r="F148" s="17"/>
      <c r="G148" s="17"/>
      <c r="H148" s="17"/>
      <c r="I148" s="17"/>
      <c r="J148" s="76" t="s">
        <v>4</v>
      </c>
      <c r="K148" s="76"/>
      <c r="L148" s="76"/>
      <c r="M148" s="17"/>
      <c r="N148" s="17"/>
      <c r="O148" s="17"/>
      <c r="P148" s="17"/>
      <c r="Q148" s="17"/>
      <c r="R148" s="17"/>
      <c r="S148" s="17"/>
      <c r="T148" s="17"/>
      <c r="U148" s="19"/>
      <c r="V148" s="19"/>
      <c r="W148" s="17"/>
      <c r="X148" s="36" t="b">
        <v>0</v>
      </c>
      <c r="Y148" s="18"/>
    </row>
    <row r="149" spans="1:25" x14ac:dyDescent="0.25">
      <c r="A149" s="32">
        <f>IF(X148,IF(J148="Select",0,1),0)</f>
        <v>0</v>
      </c>
      <c r="B149" s="17"/>
      <c r="C149" s="17"/>
      <c r="D149" s="17"/>
      <c r="E149" s="54" t="b">
        <f>AND(X148, NOT(J148="Select"))</f>
        <v>0</v>
      </c>
      <c r="F149" s="17"/>
      <c r="G149" s="17"/>
      <c r="H149" s="17"/>
      <c r="I149" s="17"/>
      <c r="J149" s="17"/>
      <c r="K149" s="17"/>
      <c r="L149" s="17"/>
      <c r="M149" s="17"/>
      <c r="N149" s="17"/>
      <c r="O149" s="17"/>
      <c r="P149" s="17"/>
      <c r="Q149" s="17"/>
      <c r="R149" s="17"/>
      <c r="S149" s="17"/>
      <c r="T149" s="17"/>
      <c r="U149" s="17"/>
      <c r="V149" s="17"/>
      <c r="W149" s="17"/>
      <c r="X149" s="33"/>
      <c r="Y149" s="18"/>
    </row>
    <row r="150" spans="1:25" x14ac:dyDescent="0.25">
      <c r="A150" s="32"/>
      <c r="B150" s="17" t="s">
        <v>23</v>
      </c>
      <c r="C150" s="17"/>
      <c r="D150" s="17"/>
      <c r="E150" s="17"/>
      <c r="F150" s="17"/>
      <c r="G150" s="17"/>
      <c r="H150" s="17"/>
      <c r="I150" s="17"/>
      <c r="J150" s="17"/>
      <c r="K150" s="17"/>
      <c r="L150" s="17"/>
      <c r="M150" s="17"/>
      <c r="N150" s="17"/>
      <c r="O150" s="17"/>
      <c r="P150" s="17"/>
      <c r="Q150" s="17"/>
      <c r="R150" s="17"/>
      <c r="S150" s="17"/>
      <c r="T150" s="17"/>
      <c r="U150" s="17"/>
      <c r="V150" s="17"/>
      <c r="W150" s="17"/>
      <c r="X150" s="33"/>
      <c r="Y150" s="18"/>
    </row>
    <row r="151" spans="1:25" x14ac:dyDescent="0.25">
      <c r="A151" s="32"/>
      <c r="B151" s="17"/>
      <c r="C151" s="17"/>
      <c r="D151" s="17"/>
      <c r="E151" s="17" t="s">
        <v>33</v>
      </c>
      <c r="F151" s="17"/>
      <c r="G151" s="17"/>
      <c r="H151" s="17"/>
      <c r="I151" s="17"/>
      <c r="J151" s="76" t="s">
        <v>4</v>
      </c>
      <c r="K151" s="76"/>
      <c r="L151" s="76"/>
      <c r="M151" s="17"/>
      <c r="N151" s="17"/>
      <c r="O151" s="17"/>
      <c r="P151" s="17"/>
      <c r="Q151" s="17"/>
      <c r="R151" s="17"/>
      <c r="S151" s="17"/>
      <c r="T151" s="17"/>
      <c r="U151" s="19"/>
      <c r="V151" s="19"/>
      <c r="W151" s="17"/>
      <c r="X151" s="36" t="b">
        <v>0</v>
      </c>
      <c r="Y151" s="18"/>
    </row>
    <row r="152" spans="1:25" x14ac:dyDescent="0.25">
      <c r="A152" s="32">
        <f>IF(X151,IF(J151="Select",0,1),0)</f>
        <v>0</v>
      </c>
      <c r="B152" s="17"/>
      <c r="C152" s="17"/>
      <c r="D152" s="17"/>
      <c r="E152" s="54" t="b">
        <f>AND(X151, NOT(J151="Select"))</f>
        <v>0</v>
      </c>
      <c r="F152" s="17"/>
      <c r="G152" s="17"/>
      <c r="H152" s="17"/>
      <c r="I152" s="17"/>
      <c r="J152" s="17"/>
      <c r="K152" s="17"/>
      <c r="L152" s="17"/>
      <c r="M152" s="17"/>
      <c r="N152" s="17"/>
      <c r="O152" s="17"/>
      <c r="P152" s="17"/>
      <c r="Q152" s="17"/>
      <c r="R152" s="17"/>
      <c r="S152" s="17"/>
      <c r="T152" s="17"/>
      <c r="U152" s="17"/>
      <c r="V152" s="17"/>
      <c r="W152" s="17"/>
      <c r="X152" s="33"/>
      <c r="Y152" s="18"/>
    </row>
    <row r="153" spans="1:25" x14ac:dyDescent="0.25">
      <c r="A153" s="32"/>
      <c r="B153" s="17" t="s">
        <v>24</v>
      </c>
      <c r="C153" s="17"/>
      <c r="D153" s="17"/>
      <c r="E153" s="17"/>
      <c r="F153" s="17"/>
      <c r="G153" s="17"/>
      <c r="H153" s="17"/>
      <c r="I153" s="17"/>
      <c r="J153" s="17"/>
      <c r="K153" s="17"/>
      <c r="L153" s="17"/>
      <c r="M153" s="17"/>
      <c r="N153" s="17"/>
      <c r="O153" s="17"/>
      <c r="P153" s="17"/>
      <c r="Q153" s="17"/>
      <c r="R153" s="17"/>
      <c r="S153" s="17"/>
      <c r="T153" s="17"/>
      <c r="U153" s="17"/>
      <c r="V153" s="17"/>
      <c r="W153" s="17"/>
      <c r="X153" s="33"/>
      <c r="Y153" s="18"/>
    </row>
    <row r="154" spans="1:25" x14ac:dyDescent="0.25">
      <c r="A154" s="32"/>
      <c r="B154" s="17"/>
      <c r="C154" s="17"/>
      <c r="D154" s="17"/>
      <c r="E154" s="17" t="s">
        <v>33</v>
      </c>
      <c r="F154" s="17"/>
      <c r="G154" s="17"/>
      <c r="H154" s="17"/>
      <c r="I154" s="17"/>
      <c r="J154" s="76" t="s">
        <v>4</v>
      </c>
      <c r="K154" s="76"/>
      <c r="L154" s="76"/>
      <c r="M154" s="17"/>
      <c r="N154" s="17"/>
      <c r="O154" s="17"/>
      <c r="P154" s="17"/>
      <c r="Q154" s="17"/>
      <c r="R154" s="17"/>
      <c r="S154" s="17"/>
      <c r="T154" s="17"/>
      <c r="U154" s="19"/>
      <c r="V154" s="19"/>
      <c r="W154" s="17"/>
      <c r="X154" s="36" t="b">
        <v>0</v>
      </c>
      <c r="Y154" s="18"/>
    </row>
    <row r="155" spans="1:25" ht="9" customHeight="1" x14ac:dyDescent="0.25">
      <c r="A155" s="32">
        <f>IF(X154,IF(J154="Select",0,1),0)</f>
        <v>0</v>
      </c>
      <c r="B155" s="17"/>
      <c r="C155" s="17"/>
      <c r="D155" s="17"/>
      <c r="E155" s="54" t="b">
        <f>AND(X154, NOT(J154="Select"))</f>
        <v>0</v>
      </c>
      <c r="F155" s="17"/>
      <c r="G155" s="17"/>
      <c r="H155" s="17"/>
      <c r="I155" s="17"/>
      <c r="J155" s="17"/>
      <c r="K155" s="17"/>
      <c r="L155" s="17"/>
      <c r="M155" s="17"/>
      <c r="N155" s="17"/>
      <c r="O155" s="17"/>
      <c r="P155" s="17"/>
      <c r="Q155" s="17"/>
      <c r="R155" s="17"/>
      <c r="S155" s="17"/>
      <c r="T155" s="17"/>
      <c r="U155" s="19"/>
      <c r="V155" s="19"/>
      <c r="W155" s="19"/>
      <c r="X155" s="33"/>
      <c r="Y155" s="18"/>
    </row>
    <row r="156" spans="1:25" x14ac:dyDescent="0.25">
      <c r="A156" s="32"/>
      <c r="B156" s="17" t="s">
        <v>25</v>
      </c>
      <c r="C156" s="17"/>
      <c r="D156" s="17"/>
      <c r="E156" s="17"/>
      <c r="F156" s="17"/>
      <c r="G156" s="17"/>
      <c r="H156" s="17"/>
      <c r="I156" s="17"/>
      <c r="J156" s="17"/>
      <c r="K156" s="17"/>
      <c r="L156" s="17"/>
      <c r="M156" s="17"/>
      <c r="N156" s="17"/>
      <c r="O156" s="17"/>
      <c r="P156" s="17"/>
      <c r="Q156" s="17"/>
      <c r="R156" s="17"/>
      <c r="S156" s="17"/>
      <c r="T156" s="17"/>
      <c r="U156" s="17"/>
      <c r="V156" s="17"/>
      <c r="W156" s="17"/>
      <c r="X156" s="33"/>
      <c r="Y156" s="18"/>
    </row>
    <row r="157" spans="1:25" x14ac:dyDescent="0.25">
      <c r="A157" s="32"/>
      <c r="B157" s="17"/>
      <c r="C157" s="17"/>
      <c r="D157" s="17"/>
      <c r="E157" s="17" t="s">
        <v>33</v>
      </c>
      <c r="F157" s="17"/>
      <c r="G157" s="17"/>
      <c r="H157" s="17"/>
      <c r="I157" s="17"/>
      <c r="J157" s="76" t="s">
        <v>4</v>
      </c>
      <c r="K157" s="76"/>
      <c r="L157" s="76"/>
      <c r="M157" s="17"/>
      <c r="N157" s="17"/>
      <c r="O157" s="17"/>
      <c r="P157" s="17"/>
      <c r="Q157" s="17"/>
      <c r="R157" s="17"/>
      <c r="S157" s="17"/>
      <c r="T157" s="17"/>
      <c r="U157" s="19"/>
      <c r="V157" s="19"/>
      <c r="W157" s="17"/>
      <c r="X157" s="36" t="b">
        <v>0</v>
      </c>
      <c r="Y157" s="18"/>
    </row>
    <row r="158" spans="1:25" x14ac:dyDescent="0.25">
      <c r="A158" s="32">
        <f>IF(X157,IF(J157="Select",0,1),0)</f>
        <v>0</v>
      </c>
      <c r="B158" s="17"/>
      <c r="C158" s="17"/>
      <c r="D158" s="17"/>
      <c r="E158" s="54" t="b">
        <f>AND(X157, NOT(J157="Select"))</f>
        <v>0</v>
      </c>
      <c r="F158" s="17"/>
      <c r="G158" s="17"/>
      <c r="H158" s="17"/>
      <c r="I158" s="17"/>
      <c r="J158" s="17"/>
      <c r="K158" s="17"/>
      <c r="L158" s="17"/>
      <c r="M158" s="17"/>
      <c r="N158" s="17"/>
      <c r="O158" s="17"/>
      <c r="P158" s="17"/>
      <c r="Q158" s="17"/>
      <c r="R158" s="17"/>
      <c r="S158" s="17"/>
      <c r="T158" s="17"/>
      <c r="U158" s="17"/>
      <c r="V158" s="17"/>
      <c r="W158" s="17"/>
      <c r="X158" s="17"/>
      <c r="Y158" s="18"/>
    </row>
    <row r="159" spans="1:25" x14ac:dyDescent="0.25">
      <c r="A159" s="32"/>
      <c r="B159" s="17" t="s">
        <v>26</v>
      </c>
      <c r="C159" s="17"/>
      <c r="D159" s="17"/>
      <c r="E159" s="17"/>
      <c r="F159" s="17"/>
      <c r="G159" s="17"/>
      <c r="H159" s="17"/>
      <c r="I159" s="17"/>
      <c r="J159" s="17"/>
      <c r="K159" s="17"/>
      <c r="L159" s="17"/>
      <c r="M159" s="17"/>
      <c r="N159" s="17"/>
      <c r="O159" s="17"/>
      <c r="P159" s="17"/>
      <c r="Q159" s="17"/>
      <c r="R159" s="17"/>
      <c r="S159" s="17"/>
      <c r="T159" s="17"/>
      <c r="U159" s="17"/>
      <c r="V159" s="17"/>
      <c r="W159" s="17"/>
      <c r="X159" s="17"/>
      <c r="Y159" s="18"/>
    </row>
    <row r="160" spans="1:25" x14ac:dyDescent="0.25">
      <c r="A160" s="32"/>
      <c r="B160" s="17"/>
      <c r="C160" s="17"/>
      <c r="D160" s="17"/>
      <c r="E160" s="17" t="s">
        <v>33</v>
      </c>
      <c r="F160" s="17"/>
      <c r="G160" s="17"/>
      <c r="H160" s="17"/>
      <c r="I160" s="17"/>
      <c r="J160" s="76" t="s">
        <v>4</v>
      </c>
      <c r="K160" s="76"/>
      <c r="L160" s="76"/>
      <c r="M160" s="17"/>
      <c r="N160" s="17"/>
      <c r="O160" s="17"/>
      <c r="P160" s="17"/>
      <c r="Q160" s="17"/>
      <c r="R160" s="17"/>
      <c r="S160" s="17"/>
      <c r="T160" s="17"/>
      <c r="U160" s="19"/>
      <c r="V160" s="19"/>
      <c r="W160" s="17"/>
      <c r="X160" s="36" t="b">
        <v>0</v>
      </c>
      <c r="Y160" s="18"/>
    </row>
    <row r="161" spans="1:25" x14ac:dyDescent="0.25">
      <c r="A161" s="32">
        <f>IF(X160,IF(J160="Select",0,1),0)</f>
        <v>0</v>
      </c>
      <c r="B161" s="17"/>
      <c r="C161" s="17"/>
      <c r="D161" s="17"/>
      <c r="E161" s="54" t="b">
        <f>AND(X160, NOT(J160="Select"))</f>
        <v>0</v>
      </c>
      <c r="F161" s="17"/>
      <c r="G161" s="17"/>
      <c r="H161" s="17"/>
      <c r="I161" s="17"/>
      <c r="J161" s="17"/>
      <c r="K161" s="17"/>
      <c r="L161" s="17"/>
      <c r="M161" s="17"/>
      <c r="N161" s="17"/>
      <c r="O161" s="17"/>
      <c r="P161" s="17"/>
      <c r="Q161" s="17"/>
      <c r="R161" s="17"/>
      <c r="S161" s="17"/>
      <c r="T161" s="17"/>
      <c r="U161" s="17"/>
      <c r="V161" s="17"/>
      <c r="W161" s="17"/>
      <c r="X161" s="33"/>
      <c r="Y161" s="18"/>
    </row>
    <row r="162" spans="1:25" x14ac:dyDescent="0.25">
      <c r="A162" s="32"/>
      <c r="B162" s="17" t="s">
        <v>27</v>
      </c>
      <c r="C162" s="17"/>
      <c r="D162" s="17"/>
      <c r="E162" s="17"/>
      <c r="F162" s="17"/>
      <c r="G162" s="17"/>
      <c r="H162" s="17"/>
      <c r="I162" s="17"/>
      <c r="J162" s="17"/>
      <c r="K162" s="17"/>
      <c r="L162" s="17"/>
      <c r="M162" s="17"/>
      <c r="N162" s="17"/>
      <c r="O162" s="17"/>
      <c r="P162" s="17"/>
      <c r="Q162" s="17"/>
      <c r="R162" s="17"/>
      <c r="S162" s="17"/>
      <c r="T162" s="17"/>
      <c r="U162" s="17"/>
      <c r="V162" s="17"/>
      <c r="W162" s="17"/>
      <c r="X162" s="33"/>
      <c r="Y162" s="18"/>
    </row>
    <row r="163" spans="1:25" x14ac:dyDescent="0.25">
      <c r="A163" s="32"/>
      <c r="B163" s="17"/>
      <c r="C163" s="17"/>
      <c r="D163" s="17"/>
      <c r="E163" s="17" t="s">
        <v>33</v>
      </c>
      <c r="F163" s="17"/>
      <c r="G163" s="17"/>
      <c r="H163" s="17"/>
      <c r="I163" s="17"/>
      <c r="J163" s="76" t="s">
        <v>4</v>
      </c>
      <c r="K163" s="76"/>
      <c r="L163" s="76"/>
      <c r="M163" s="17"/>
      <c r="N163" s="17"/>
      <c r="O163" s="17"/>
      <c r="P163" s="17"/>
      <c r="Q163" s="17"/>
      <c r="R163" s="17"/>
      <c r="S163" s="17"/>
      <c r="T163" s="17"/>
      <c r="U163" s="19"/>
      <c r="V163" s="19"/>
      <c r="W163" s="17"/>
      <c r="X163" s="36" t="b">
        <v>0</v>
      </c>
      <c r="Y163" s="18"/>
    </row>
    <row r="164" spans="1:25" x14ac:dyDescent="0.25">
      <c r="A164" s="32">
        <f>IF(X163,IF(J163="Select",0,1),0)</f>
        <v>0</v>
      </c>
      <c r="B164" s="17"/>
      <c r="C164" s="17"/>
      <c r="D164" s="17"/>
      <c r="E164" s="54" t="b">
        <f>AND(X163, NOT(J163="Select"))</f>
        <v>0</v>
      </c>
      <c r="F164" s="17"/>
      <c r="G164" s="17"/>
      <c r="H164" s="17"/>
      <c r="I164" s="17"/>
      <c r="J164" s="17"/>
      <c r="K164" s="17"/>
      <c r="L164" s="17"/>
      <c r="M164" s="17"/>
      <c r="N164" s="17"/>
      <c r="O164" s="17"/>
      <c r="P164" s="17"/>
      <c r="Q164" s="17"/>
      <c r="R164" s="17"/>
      <c r="S164" s="17"/>
      <c r="T164" s="17"/>
      <c r="U164" s="17"/>
      <c r="V164" s="17"/>
      <c r="W164" s="17"/>
      <c r="X164" s="33"/>
      <c r="Y164" s="18"/>
    </row>
    <row r="165" spans="1:25" x14ac:dyDescent="0.25">
      <c r="A165" s="32"/>
      <c r="B165" s="17" t="s">
        <v>28</v>
      </c>
      <c r="C165" s="17"/>
      <c r="D165" s="17"/>
      <c r="E165" s="17"/>
      <c r="F165" s="17"/>
      <c r="G165" s="17"/>
      <c r="H165" s="17"/>
      <c r="I165" s="17"/>
      <c r="J165" s="17"/>
      <c r="K165" s="17"/>
      <c r="L165" s="17"/>
      <c r="M165" s="17"/>
      <c r="N165" s="17"/>
      <c r="O165" s="17"/>
      <c r="P165" s="17"/>
      <c r="Q165" s="17"/>
      <c r="R165" s="17"/>
      <c r="S165" s="17"/>
      <c r="T165" s="17"/>
      <c r="U165" s="17"/>
      <c r="V165" s="17"/>
      <c r="W165" s="17"/>
      <c r="X165" s="33"/>
      <c r="Y165" s="18"/>
    </row>
    <row r="166" spans="1:25" x14ac:dyDescent="0.25">
      <c r="A166" s="32"/>
      <c r="B166" s="17"/>
      <c r="C166" s="17"/>
      <c r="D166" s="17"/>
      <c r="E166" s="17" t="s">
        <v>33</v>
      </c>
      <c r="F166" s="17"/>
      <c r="G166" s="17"/>
      <c r="H166" s="17"/>
      <c r="I166" s="17"/>
      <c r="J166" s="76" t="s">
        <v>4</v>
      </c>
      <c r="K166" s="76"/>
      <c r="L166" s="76"/>
      <c r="M166" s="17"/>
      <c r="N166" s="17"/>
      <c r="O166" s="17"/>
      <c r="P166" s="17"/>
      <c r="Q166" s="17"/>
      <c r="R166" s="17"/>
      <c r="S166" s="17"/>
      <c r="T166" s="17"/>
      <c r="U166" s="19"/>
      <c r="V166" s="19"/>
      <c r="W166" s="17"/>
      <c r="X166" s="36" t="b">
        <v>0</v>
      </c>
      <c r="Y166" s="18"/>
    </row>
    <row r="167" spans="1:25" x14ac:dyDescent="0.25">
      <c r="A167" s="32">
        <f>IF(X166,IF(J166="Select",0,1),0)</f>
        <v>0</v>
      </c>
      <c r="B167" s="17"/>
      <c r="C167" s="17"/>
      <c r="D167" s="17"/>
      <c r="E167" s="54" t="b">
        <f>AND(X166, NOT(J166="Select"))</f>
        <v>0</v>
      </c>
      <c r="F167" s="17"/>
      <c r="G167" s="17"/>
      <c r="H167" s="17"/>
      <c r="I167" s="17"/>
      <c r="J167" s="17"/>
      <c r="K167" s="17"/>
      <c r="L167" s="17"/>
      <c r="M167" s="17"/>
      <c r="N167" s="17"/>
      <c r="O167" s="17"/>
      <c r="P167" s="17"/>
      <c r="Q167" s="17"/>
      <c r="R167" s="17"/>
      <c r="S167" s="17"/>
      <c r="T167" s="17"/>
      <c r="U167" s="17"/>
      <c r="V167" s="17"/>
      <c r="W167" s="17"/>
      <c r="X167" s="33"/>
      <c r="Y167" s="18"/>
    </row>
    <row r="168" spans="1:25" x14ac:dyDescent="0.25">
      <c r="A168" s="32"/>
      <c r="B168" s="17" t="s">
        <v>29</v>
      </c>
      <c r="C168" s="17"/>
      <c r="D168" s="17"/>
      <c r="E168" s="17"/>
      <c r="F168" s="17"/>
      <c r="G168" s="17"/>
      <c r="H168" s="17"/>
      <c r="I168" s="17"/>
      <c r="J168" s="17"/>
      <c r="K168" s="17"/>
      <c r="L168" s="17"/>
      <c r="M168" s="17"/>
      <c r="N168" s="17"/>
      <c r="O168" s="17"/>
      <c r="P168" s="17"/>
      <c r="Q168" s="17"/>
      <c r="R168" s="17"/>
      <c r="S168" s="17"/>
      <c r="T168" s="17"/>
      <c r="U168" s="17"/>
      <c r="V168" s="17"/>
      <c r="W168" s="17"/>
      <c r="X168" s="33"/>
      <c r="Y168" s="18"/>
    </row>
    <row r="169" spans="1:25" x14ac:dyDescent="0.25">
      <c r="A169" s="32"/>
      <c r="B169" s="17"/>
      <c r="C169" s="17"/>
      <c r="D169" s="17"/>
      <c r="E169" s="17" t="s">
        <v>33</v>
      </c>
      <c r="F169" s="17"/>
      <c r="G169" s="17"/>
      <c r="H169" s="17"/>
      <c r="I169" s="17"/>
      <c r="J169" s="76" t="s">
        <v>4</v>
      </c>
      <c r="K169" s="76"/>
      <c r="L169" s="76"/>
      <c r="M169" s="17"/>
      <c r="N169" s="17"/>
      <c r="O169" s="17"/>
      <c r="P169" s="17"/>
      <c r="Q169" s="17"/>
      <c r="R169" s="17"/>
      <c r="S169" s="17"/>
      <c r="T169" s="17"/>
      <c r="U169" s="19"/>
      <c r="V169" s="19"/>
      <c r="W169" s="17"/>
      <c r="X169" s="36" t="b">
        <v>0</v>
      </c>
      <c r="Y169" s="18"/>
    </row>
    <row r="170" spans="1:25" x14ac:dyDescent="0.25">
      <c r="A170" s="32">
        <f>IF(X169,IF(J169="Select",0,1),0)</f>
        <v>0</v>
      </c>
      <c r="B170" s="17"/>
      <c r="C170" s="17"/>
      <c r="D170" s="17"/>
      <c r="E170" s="54" t="b">
        <f>AND(X169, NOT(J169="Select"))</f>
        <v>0</v>
      </c>
      <c r="F170" s="17"/>
      <c r="G170" s="17"/>
      <c r="H170" s="17"/>
      <c r="I170" s="17"/>
      <c r="J170" s="17"/>
      <c r="K170" s="17"/>
      <c r="L170" s="17"/>
      <c r="M170" s="17"/>
      <c r="N170" s="17"/>
      <c r="O170" s="17"/>
      <c r="P170" s="17"/>
      <c r="Q170" s="17"/>
      <c r="R170" s="17"/>
      <c r="S170" s="17"/>
      <c r="T170" s="17"/>
      <c r="U170" s="17"/>
      <c r="V170" s="17"/>
      <c r="W170" s="17"/>
      <c r="X170" s="33"/>
      <c r="Y170" s="18"/>
    </row>
    <row r="171" spans="1:25" x14ac:dyDescent="0.25">
      <c r="A171" s="32"/>
      <c r="B171" s="17" t="s">
        <v>30</v>
      </c>
      <c r="C171" s="17"/>
      <c r="D171" s="17"/>
      <c r="E171" s="17"/>
      <c r="F171" s="17"/>
      <c r="G171" s="17"/>
      <c r="H171" s="17"/>
      <c r="I171" s="17"/>
      <c r="J171" s="17"/>
      <c r="K171" s="17"/>
      <c r="L171" s="17"/>
      <c r="M171" s="17"/>
      <c r="N171" s="17"/>
      <c r="O171" s="17"/>
      <c r="P171" s="17"/>
      <c r="Q171" s="17"/>
      <c r="R171" s="17"/>
      <c r="S171" s="17"/>
      <c r="T171" s="17"/>
      <c r="U171" s="17"/>
      <c r="V171" s="17"/>
      <c r="W171" s="17"/>
      <c r="X171" s="33"/>
      <c r="Y171" s="18"/>
    </row>
    <row r="172" spans="1:25" x14ac:dyDescent="0.25">
      <c r="A172" s="32"/>
      <c r="B172" s="17"/>
      <c r="C172" s="17"/>
      <c r="D172" s="17"/>
      <c r="E172" s="17" t="s">
        <v>33</v>
      </c>
      <c r="F172" s="17"/>
      <c r="G172" s="17"/>
      <c r="H172" s="17"/>
      <c r="I172" s="17"/>
      <c r="J172" s="76" t="s">
        <v>4</v>
      </c>
      <c r="K172" s="76"/>
      <c r="L172" s="76"/>
      <c r="M172" s="17"/>
      <c r="N172" s="17"/>
      <c r="O172" s="17"/>
      <c r="P172" s="17"/>
      <c r="Q172" s="17"/>
      <c r="R172" s="17"/>
      <c r="S172" s="17"/>
      <c r="T172" s="17"/>
      <c r="U172" s="19"/>
      <c r="V172" s="19"/>
      <c r="W172" s="17"/>
      <c r="X172" s="36" t="b">
        <v>0</v>
      </c>
      <c r="Y172" s="18"/>
    </row>
    <row r="173" spans="1:25" x14ac:dyDescent="0.25">
      <c r="A173" s="32">
        <f>IF(X172,IF(J172="Select",0,1),0)</f>
        <v>0</v>
      </c>
      <c r="B173" s="17"/>
      <c r="C173" s="17"/>
      <c r="D173" s="17"/>
      <c r="E173" s="54" t="b">
        <f>AND(X172, NOT(J172="Select"))</f>
        <v>0</v>
      </c>
      <c r="F173" s="17"/>
      <c r="G173" s="17"/>
      <c r="H173" s="17"/>
      <c r="I173" s="17"/>
      <c r="J173" s="17"/>
      <c r="K173" s="17"/>
      <c r="L173" s="17"/>
      <c r="M173" s="17"/>
      <c r="N173" s="17"/>
      <c r="O173" s="17"/>
      <c r="P173" s="17"/>
      <c r="Q173" s="17"/>
      <c r="R173" s="17"/>
      <c r="S173" s="17"/>
      <c r="T173" s="17"/>
      <c r="U173" s="17"/>
      <c r="V173" s="17"/>
      <c r="W173" s="17"/>
      <c r="X173" s="33"/>
      <c r="Y173" s="18"/>
    </row>
    <row r="174" spans="1:25" x14ac:dyDescent="0.25">
      <c r="A174" s="32"/>
      <c r="B174" s="17" t="s">
        <v>31</v>
      </c>
      <c r="C174" s="17"/>
      <c r="D174" s="17"/>
      <c r="E174" s="17"/>
      <c r="F174" s="17"/>
      <c r="G174" s="17"/>
      <c r="H174" s="17"/>
      <c r="I174" s="17"/>
      <c r="J174" s="17"/>
      <c r="K174" s="17"/>
      <c r="L174" s="17"/>
      <c r="M174" s="17"/>
      <c r="N174" s="17"/>
      <c r="O174" s="17"/>
      <c r="P174" s="17"/>
      <c r="Q174" s="17"/>
      <c r="R174" s="17"/>
      <c r="S174" s="17"/>
      <c r="T174" s="17"/>
      <c r="U174" s="17"/>
      <c r="V174" s="17"/>
      <c r="W174" s="17"/>
      <c r="X174" s="33"/>
      <c r="Y174" s="18"/>
    </row>
    <row r="175" spans="1:25" x14ac:dyDescent="0.25">
      <c r="A175" s="32"/>
      <c r="B175" s="17"/>
      <c r="C175" s="17"/>
      <c r="D175" s="17"/>
      <c r="E175" s="17" t="s">
        <v>33</v>
      </c>
      <c r="F175" s="17"/>
      <c r="G175" s="17"/>
      <c r="H175" s="17"/>
      <c r="I175" s="17"/>
      <c r="J175" s="76" t="s">
        <v>4</v>
      </c>
      <c r="K175" s="76"/>
      <c r="L175" s="76"/>
      <c r="M175" s="17"/>
      <c r="N175" s="17"/>
      <c r="O175" s="17"/>
      <c r="P175" s="17"/>
      <c r="Q175" s="17"/>
      <c r="R175" s="17"/>
      <c r="S175" s="17"/>
      <c r="T175" s="17"/>
      <c r="U175" s="19"/>
      <c r="V175" s="19"/>
      <c r="W175" s="17"/>
      <c r="X175" s="36" t="b">
        <v>0</v>
      </c>
      <c r="Y175" s="18"/>
    </row>
    <row r="176" spans="1:25" x14ac:dyDescent="0.25">
      <c r="A176" s="32">
        <f>IF(X175,IF(J175="Select",0,1),0)</f>
        <v>0</v>
      </c>
      <c r="B176" s="17"/>
      <c r="C176" s="17"/>
      <c r="D176" s="17"/>
      <c r="E176" s="54" t="b">
        <f>AND(X175, NOT(J175="Select"))</f>
        <v>0</v>
      </c>
      <c r="F176" s="17"/>
      <c r="G176" s="17"/>
      <c r="H176" s="17"/>
      <c r="I176" s="17"/>
      <c r="J176" s="17"/>
      <c r="K176" s="17"/>
      <c r="L176" s="17"/>
      <c r="M176" s="17"/>
      <c r="N176" s="17"/>
      <c r="O176" s="17"/>
      <c r="P176" s="17"/>
      <c r="Q176" s="17"/>
      <c r="R176" s="17"/>
      <c r="S176" s="17"/>
      <c r="T176" s="17"/>
      <c r="U176" s="17"/>
      <c r="V176" s="17"/>
      <c r="W176" s="17"/>
      <c r="X176" s="33"/>
      <c r="Y176" s="18"/>
    </row>
    <row r="177" spans="1:25" x14ac:dyDescent="0.25">
      <c r="A177" s="32"/>
      <c r="B177" s="17" t="s">
        <v>32</v>
      </c>
      <c r="C177" s="17"/>
      <c r="D177" s="17"/>
      <c r="E177" s="17"/>
      <c r="F177" s="17"/>
      <c r="G177" s="17"/>
      <c r="H177" s="17"/>
      <c r="I177" s="17"/>
      <c r="J177" s="17"/>
      <c r="K177" s="17"/>
      <c r="L177" s="17"/>
      <c r="M177" s="17"/>
      <c r="N177" s="17"/>
      <c r="O177" s="17"/>
      <c r="P177" s="17"/>
      <c r="Q177" s="17"/>
      <c r="R177" s="17"/>
      <c r="S177" s="17"/>
      <c r="T177" s="17"/>
      <c r="U177" s="17"/>
      <c r="V177" s="17"/>
      <c r="W177" s="17"/>
      <c r="X177" s="33"/>
      <c r="Y177" s="18"/>
    </row>
    <row r="178" spans="1:25" x14ac:dyDescent="0.25">
      <c r="A178" s="32"/>
      <c r="B178" s="17"/>
      <c r="C178" s="17"/>
      <c r="D178" s="17"/>
      <c r="E178" s="17" t="s">
        <v>33</v>
      </c>
      <c r="F178" s="17"/>
      <c r="G178" s="17"/>
      <c r="H178" s="17"/>
      <c r="I178" s="17"/>
      <c r="J178" s="76" t="s">
        <v>4</v>
      </c>
      <c r="K178" s="76"/>
      <c r="L178" s="76"/>
      <c r="M178" s="19"/>
      <c r="N178" s="17"/>
      <c r="O178" s="17"/>
      <c r="P178" s="17"/>
      <c r="Q178" s="17"/>
      <c r="R178" s="17"/>
      <c r="S178" s="17"/>
      <c r="T178" s="17"/>
      <c r="U178" s="19"/>
      <c r="V178" s="19"/>
      <c r="W178" s="17"/>
      <c r="X178" s="36" t="b">
        <v>0</v>
      </c>
      <c r="Y178" s="18"/>
    </row>
    <row r="179" spans="1:25" x14ac:dyDescent="0.25">
      <c r="A179" s="32">
        <f>IF(X178,IF(J178="Select",0,1),0)</f>
        <v>0</v>
      </c>
      <c r="B179" s="17"/>
      <c r="C179" s="17"/>
      <c r="D179" s="17"/>
      <c r="E179" s="54" t="b">
        <f>AND(X178, NOT(J178="Select"))</f>
        <v>0</v>
      </c>
      <c r="F179" s="17"/>
      <c r="G179" s="17"/>
      <c r="H179" s="17"/>
      <c r="I179" s="17"/>
      <c r="J179" s="17"/>
      <c r="K179" s="17"/>
      <c r="L179" s="17"/>
      <c r="M179" s="17"/>
      <c r="N179" s="17"/>
      <c r="O179" s="17"/>
      <c r="P179" s="17"/>
      <c r="Q179" s="17"/>
      <c r="R179" s="17"/>
      <c r="S179" s="17"/>
      <c r="T179" s="17"/>
      <c r="U179" s="17"/>
      <c r="V179" s="17"/>
      <c r="W179" s="17"/>
      <c r="X179" s="17"/>
      <c r="Y179" s="18"/>
    </row>
    <row r="180" spans="1:25" x14ac:dyDescent="0.25">
      <c r="A180" s="32"/>
      <c r="B180" s="17" t="s">
        <v>105</v>
      </c>
      <c r="C180" s="17"/>
      <c r="D180" s="17"/>
      <c r="E180" s="17"/>
      <c r="F180" s="17"/>
      <c r="G180" s="17"/>
      <c r="H180" s="17"/>
      <c r="I180" s="17"/>
      <c r="J180" s="19"/>
      <c r="K180" s="19"/>
      <c r="L180" s="17"/>
      <c r="M180" s="17"/>
      <c r="N180" s="17"/>
      <c r="O180" s="17"/>
      <c r="P180" s="17"/>
      <c r="Q180" s="17"/>
      <c r="R180" s="17"/>
      <c r="S180" s="17"/>
      <c r="T180" s="17"/>
      <c r="U180" s="17"/>
      <c r="V180" s="17"/>
      <c r="W180" s="17"/>
      <c r="X180" s="17"/>
      <c r="Y180" s="18"/>
    </row>
    <row r="181" spans="1:25" x14ac:dyDescent="0.25">
      <c r="A181" s="32"/>
      <c r="B181" s="110"/>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2"/>
      <c r="Y181" s="18"/>
    </row>
    <row r="182" spans="1:25" x14ac:dyDescent="0.25">
      <c r="A182" s="32">
        <f>IF(ISBLANK(B181),0,1)</f>
        <v>0</v>
      </c>
      <c r="B182" s="113"/>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5"/>
      <c r="Y182" s="18"/>
    </row>
    <row r="183" spans="1:25" x14ac:dyDescent="0.25">
      <c r="A183" s="56">
        <f>SUM(A101:A182)</f>
        <v>0</v>
      </c>
      <c r="B183" s="69" t="b">
        <f>OR(E101,E104,E107,E110,E113,E116,E119,E122,E125,E128,E131,E134,E137,E140,E143,E146,E149,E152,E155,E158,E161,E164,E167,E170,E173,E176,E179, X183)</f>
        <v>0</v>
      </c>
      <c r="C183" s="69"/>
      <c r="D183" s="58">
        <f>COUNTIF(X99:X183, TRUE)</f>
        <v>0</v>
      </c>
      <c r="E183" s="60"/>
      <c r="F183" s="17"/>
      <c r="G183" s="17"/>
      <c r="H183" s="17"/>
      <c r="I183" s="17"/>
      <c r="J183" s="59">
        <v>2</v>
      </c>
      <c r="K183" s="17"/>
      <c r="L183" s="17"/>
      <c r="M183" s="17"/>
      <c r="N183" s="17"/>
      <c r="O183" s="17"/>
      <c r="P183" s="17"/>
      <c r="Q183" s="17"/>
      <c r="R183" s="17"/>
      <c r="S183" s="17"/>
      <c r="T183" s="17"/>
      <c r="U183" s="17"/>
      <c r="V183" s="17"/>
      <c r="W183" s="17"/>
      <c r="X183" s="58" t="b">
        <f>NOT(ISBLANK(B181))</f>
        <v>0</v>
      </c>
      <c r="Y183" s="18"/>
    </row>
    <row r="184" spans="1:25" ht="15" customHeight="1" x14ac:dyDescent="0.25">
      <c r="A184" s="32">
        <f>IF(A183 &lt; 1, 0,1)</f>
        <v>0</v>
      </c>
      <c r="B184" s="89" t="s">
        <v>40</v>
      </c>
      <c r="C184" s="89"/>
      <c r="D184" s="89"/>
      <c r="E184" s="89"/>
      <c r="F184" s="89"/>
      <c r="G184" s="89"/>
      <c r="H184" s="89"/>
      <c r="I184" s="89"/>
      <c r="J184" s="89"/>
      <c r="K184" s="89"/>
      <c r="L184" s="89"/>
      <c r="M184" s="89"/>
      <c r="N184" s="89"/>
      <c r="O184" s="89"/>
      <c r="P184" s="89"/>
      <c r="Q184" s="89"/>
      <c r="R184" s="89"/>
      <c r="S184" s="89"/>
      <c r="T184" s="89"/>
      <c r="U184" s="89"/>
      <c r="V184" s="89"/>
      <c r="W184" s="89"/>
      <c r="X184" s="17"/>
      <c r="Y184" s="18"/>
    </row>
    <row r="185" spans="1:25" x14ac:dyDescent="0.25">
      <c r="A185" s="15"/>
      <c r="B185" s="89"/>
      <c r="C185" s="89"/>
      <c r="D185" s="89"/>
      <c r="E185" s="89"/>
      <c r="F185" s="89"/>
      <c r="G185" s="89"/>
      <c r="H185" s="89"/>
      <c r="I185" s="89"/>
      <c r="J185" s="89"/>
      <c r="K185" s="89"/>
      <c r="L185" s="89"/>
      <c r="M185" s="89"/>
      <c r="N185" s="89"/>
      <c r="O185" s="89"/>
      <c r="P185" s="89"/>
      <c r="Q185" s="89"/>
      <c r="R185" s="89"/>
      <c r="S185" s="89"/>
      <c r="T185" s="89"/>
      <c r="U185" s="89"/>
      <c r="V185" s="89"/>
      <c r="W185" s="89"/>
      <c r="X185" s="17"/>
      <c r="Y185" s="18"/>
    </row>
    <row r="186" spans="1:25" x14ac:dyDescent="0.25">
      <c r="A186" s="15"/>
      <c r="B186" s="17"/>
      <c r="C186" s="17"/>
      <c r="D186" s="17"/>
      <c r="E186" s="17"/>
      <c r="F186" s="17"/>
      <c r="G186" s="17"/>
      <c r="H186" s="17"/>
      <c r="I186" s="17"/>
      <c r="J186" s="17"/>
      <c r="K186" s="27"/>
      <c r="L186" s="17"/>
      <c r="M186" s="17"/>
      <c r="N186" s="17"/>
      <c r="O186" s="17"/>
      <c r="P186" s="17"/>
      <c r="Q186" s="17"/>
      <c r="R186" s="17"/>
      <c r="S186" s="17"/>
      <c r="T186" s="17"/>
      <c r="U186" s="17"/>
      <c r="V186" s="17"/>
      <c r="W186" s="17"/>
      <c r="X186" s="17"/>
      <c r="Y186" s="18"/>
    </row>
    <row r="187" spans="1:25" x14ac:dyDescent="0.25">
      <c r="A187" s="12"/>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4"/>
    </row>
    <row r="188" spans="1:25" x14ac:dyDescent="0.25">
      <c r="A188" s="15"/>
      <c r="B188" s="17" t="s">
        <v>86</v>
      </c>
      <c r="C188" s="17"/>
      <c r="D188" s="17"/>
      <c r="E188" s="17"/>
      <c r="F188" s="17"/>
      <c r="G188" s="17"/>
      <c r="H188" s="17"/>
      <c r="I188" s="17"/>
      <c r="J188" s="17"/>
      <c r="K188" s="17"/>
      <c r="L188" s="17"/>
      <c r="M188" s="17"/>
      <c r="N188" s="17"/>
      <c r="O188" s="17"/>
      <c r="P188" s="17"/>
      <c r="Q188" s="17"/>
      <c r="R188" s="90" t="s">
        <v>4</v>
      </c>
      <c r="S188" s="91"/>
      <c r="T188" s="91"/>
      <c r="U188" s="92"/>
      <c r="V188" s="17"/>
      <c r="W188" s="17"/>
      <c r="X188" s="17"/>
      <c r="Y188" s="18"/>
    </row>
    <row r="189" spans="1:25" x14ac:dyDescent="0.25">
      <c r="A189" s="15"/>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8"/>
    </row>
    <row r="190" spans="1:25" x14ac:dyDescent="0.25">
      <c r="A190" s="15"/>
      <c r="B190" s="17" t="s">
        <v>87</v>
      </c>
      <c r="C190" s="17"/>
      <c r="D190" s="17"/>
      <c r="E190" s="17"/>
      <c r="F190" s="17"/>
      <c r="G190" s="17"/>
      <c r="H190" s="17"/>
      <c r="I190" s="17"/>
      <c r="J190" s="17"/>
      <c r="K190" s="17"/>
      <c r="L190" s="17"/>
      <c r="M190" s="17"/>
      <c r="N190" s="17"/>
      <c r="O190" s="17"/>
      <c r="P190" s="17"/>
      <c r="Q190" s="17"/>
      <c r="R190" s="17"/>
      <c r="S190" s="17"/>
      <c r="T190" s="17"/>
      <c r="U190" s="17"/>
      <c r="V190" s="17"/>
      <c r="W190" s="17"/>
      <c r="X190" s="17"/>
      <c r="Y190" s="18"/>
    </row>
    <row r="191" spans="1:25" x14ac:dyDescent="0.25">
      <c r="A191" s="15"/>
      <c r="B191" s="93"/>
      <c r="C191" s="94"/>
      <c r="D191" s="94"/>
      <c r="E191" s="94"/>
      <c r="F191" s="94"/>
      <c r="G191" s="94"/>
      <c r="H191" s="94"/>
      <c r="I191" s="95"/>
      <c r="J191" s="17"/>
      <c r="K191" s="17"/>
      <c r="L191" s="17"/>
      <c r="M191" s="17"/>
      <c r="N191" s="17"/>
      <c r="O191" s="17"/>
      <c r="P191" s="17"/>
      <c r="Q191" s="17"/>
      <c r="R191" s="17"/>
      <c r="S191" s="17"/>
      <c r="T191" s="17"/>
      <c r="U191" s="17"/>
      <c r="V191" s="17"/>
      <c r="W191" s="17"/>
      <c r="X191" s="17"/>
      <c r="Y191" s="18"/>
    </row>
    <row r="192" spans="1:25" x14ac:dyDescent="0.25">
      <c r="A192" s="15"/>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8"/>
    </row>
    <row r="193" spans="1:25" x14ac:dyDescent="0.25">
      <c r="A193" s="15"/>
      <c r="B193" s="17" t="s">
        <v>88</v>
      </c>
      <c r="C193" s="17"/>
      <c r="D193" s="17"/>
      <c r="E193" s="17"/>
      <c r="F193" s="17"/>
      <c r="G193" s="17"/>
      <c r="H193" s="17"/>
      <c r="I193" s="17"/>
      <c r="J193" s="17"/>
      <c r="K193" s="17"/>
      <c r="L193" s="17"/>
      <c r="M193" s="17"/>
      <c r="N193" s="17"/>
      <c r="O193" s="17"/>
      <c r="P193" s="17"/>
      <c r="Q193" s="17"/>
      <c r="R193" s="17"/>
      <c r="S193" s="17"/>
      <c r="T193" s="17"/>
      <c r="U193" s="17"/>
      <c r="V193" s="17"/>
      <c r="W193" s="17"/>
      <c r="X193" s="17"/>
      <c r="Y193" s="18"/>
    </row>
    <row r="194" spans="1:25" x14ac:dyDescent="0.25">
      <c r="A194" s="15"/>
      <c r="B194" s="93"/>
      <c r="C194" s="94"/>
      <c r="D194" s="94"/>
      <c r="E194" s="94"/>
      <c r="F194" s="94"/>
      <c r="G194" s="94"/>
      <c r="H194" s="94"/>
      <c r="I194" s="95"/>
      <c r="J194" s="17"/>
      <c r="K194" s="17"/>
      <c r="L194" s="17"/>
      <c r="M194" s="17"/>
      <c r="N194" s="17"/>
      <c r="O194" s="17"/>
      <c r="P194" s="17"/>
      <c r="Q194" s="17"/>
      <c r="R194" s="17"/>
      <c r="S194" s="17"/>
      <c r="T194" s="17"/>
      <c r="U194" s="17"/>
      <c r="V194" s="17"/>
      <c r="W194" s="17"/>
      <c r="X194" s="17"/>
      <c r="Y194" s="18"/>
    </row>
    <row r="195" spans="1:25" x14ac:dyDescent="0.25">
      <c r="A195" s="15"/>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8"/>
    </row>
    <row r="196" spans="1:25" x14ac:dyDescent="0.25">
      <c r="A196" s="15"/>
      <c r="B196" s="17" t="s">
        <v>99</v>
      </c>
      <c r="C196" s="17"/>
      <c r="D196" s="17"/>
      <c r="E196" s="17"/>
      <c r="F196" s="17"/>
      <c r="G196" s="17"/>
      <c r="H196" s="17"/>
      <c r="I196" s="17"/>
      <c r="J196" s="17"/>
      <c r="K196" s="17"/>
      <c r="L196" s="17"/>
      <c r="M196" s="17"/>
      <c r="N196" s="17"/>
      <c r="O196" s="17"/>
      <c r="P196" s="17"/>
      <c r="Q196" s="17"/>
      <c r="R196" s="17"/>
      <c r="S196" s="17"/>
      <c r="T196" s="17"/>
      <c r="U196" s="17"/>
      <c r="V196" s="17"/>
      <c r="W196" s="17"/>
      <c r="X196" s="17"/>
      <c r="Y196" s="18"/>
    </row>
    <row r="197" spans="1:25" x14ac:dyDescent="0.25">
      <c r="A197" s="15"/>
      <c r="B197" s="101"/>
      <c r="C197" s="102"/>
      <c r="D197" s="102"/>
      <c r="E197" s="102"/>
      <c r="F197" s="102"/>
      <c r="G197" s="102"/>
      <c r="H197" s="102"/>
      <c r="I197" s="102"/>
      <c r="J197" s="102"/>
      <c r="K197" s="102"/>
      <c r="L197" s="102"/>
      <c r="M197" s="102"/>
      <c r="N197" s="102"/>
      <c r="O197" s="102"/>
      <c r="P197" s="102"/>
      <c r="Q197" s="102"/>
      <c r="R197" s="102"/>
      <c r="S197" s="102"/>
      <c r="T197" s="102"/>
      <c r="U197" s="103"/>
      <c r="V197" s="17"/>
      <c r="W197" s="17"/>
      <c r="X197" s="17"/>
      <c r="Y197" s="18"/>
    </row>
    <row r="198" spans="1:25" x14ac:dyDescent="0.25">
      <c r="A198" s="15"/>
      <c r="B198" s="104"/>
      <c r="C198" s="105"/>
      <c r="D198" s="105"/>
      <c r="E198" s="105"/>
      <c r="F198" s="105"/>
      <c r="G198" s="105"/>
      <c r="H198" s="105"/>
      <c r="I198" s="105"/>
      <c r="J198" s="105"/>
      <c r="K198" s="105"/>
      <c r="L198" s="105"/>
      <c r="M198" s="105"/>
      <c r="N198" s="105"/>
      <c r="O198" s="105"/>
      <c r="P198" s="105"/>
      <c r="Q198" s="105"/>
      <c r="R198" s="105"/>
      <c r="S198" s="105"/>
      <c r="T198" s="105"/>
      <c r="U198" s="106"/>
      <c r="V198" s="17"/>
      <c r="W198" s="17"/>
      <c r="X198" s="17"/>
      <c r="Y198" s="18"/>
    </row>
    <row r="199" spans="1:25" x14ac:dyDescent="0.25">
      <c r="A199" s="15"/>
      <c r="B199" s="104"/>
      <c r="C199" s="105"/>
      <c r="D199" s="105"/>
      <c r="E199" s="105"/>
      <c r="F199" s="105"/>
      <c r="G199" s="105"/>
      <c r="H199" s="105"/>
      <c r="I199" s="105"/>
      <c r="J199" s="105"/>
      <c r="K199" s="105"/>
      <c r="L199" s="105"/>
      <c r="M199" s="105"/>
      <c r="N199" s="105"/>
      <c r="O199" s="105"/>
      <c r="P199" s="105"/>
      <c r="Q199" s="105"/>
      <c r="R199" s="105"/>
      <c r="S199" s="105"/>
      <c r="T199" s="105"/>
      <c r="U199" s="106"/>
      <c r="V199" s="17"/>
      <c r="W199" s="17"/>
      <c r="X199" s="17"/>
      <c r="Y199" s="18"/>
    </row>
    <row r="200" spans="1:25" x14ac:dyDescent="0.25">
      <c r="A200" s="15"/>
      <c r="B200" s="104"/>
      <c r="C200" s="105"/>
      <c r="D200" s="105"/>
      <c r="E200" s="105"/>
      <c r="F200" s="105"/>
      <c r="G200" s="105"/>
      <c r="H200" s="105"/>
      <c r="I200" s="105"/>
      <c r="J200" s="105"/>
      <c r="K200" s="105"/>
      <c r="L200" s="105"/>
      <c r="M200" s="105"/>
      <c r="N200" s="105"/>
      <c r="O200" s="105"/>
      <c r="P200" s="105"/>
      <c r="Q200" s="105"/>
      <c r="R200" s="105"/>
      <c r="S200" s="105"/>
      <c r="T200" s="105"/>
      <c r="U200" s="106"/>
      <c r="V200" s="17"/>
      <c r="W200" s="17"/>
      <c r="X200" s="17"/>
      <c r="Y200" s="18"/>
    </row>
    <row r="201" spans="1:25" ht="15" customHeight="1" x14ac:dyDescent="0.25">
      <c r="A201" s="15"/>
      <c r="B201" s="107"/>
      <c r="C201" s="108"/>
      <c r="D201" s="108"/>
      <c r="E201" s="108"/>
      <c r="F201" s="108"/>
      <c r="G201" s="108"/>
      <c r="H201" s="108"/>
      <c r="I201" s="108"/>
      <c r="J201" s="108"/>
      <c r="K201" s="108"/>
      <c r="L201" s="108"/>
      <c r="M201" s="108"/>
      <c r="N201" s="108"/>
      <c r="O201" s="108"/>
      <c r="P201" s="108"/>
      <c r="Q201" s="108"/>
      <c r="R201" s="108"/>
      <c r="S201" s="108"/>
      <c r="T201" s="108"/>
      <c r="U201" s="109"/>
      <c r="V201" s="17"/>
      <c r="W201" s="17"/>
      <c r="X201" s="17"/>
      <c r="Y201" s="18"/>
    </row>
    <row r="202" spans="1:25" ht="7.5" customHeight="1" x14ac:dyDescent="0.25">
      <c r="A202" s="15"/>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8"/>
    </row>
    <row r="203" spans="1:25" x14ac:dyDescent="0.25">
      <c r="A203" s="15"/>
      <c r="B203" s="17" t="s">
        <v>97</v>
      </c>
      <c r="C203" s="17"/>
      <c r="D203" s="17"/>
      <c r="E203" s="17"/>
      <c r="F203" s="17"/>
      <c r="G203" s="17"/>
      <c r="H203" s="17"/>
      <c r="I203" s="17"/>
      <c r="J203" s="17"/>
      <c r="K203" s="17"/>
      <c r="L203" s="17"/>
      <c r="M203" s="17"/>
      <c r="N203" s="17"/>
      <c r="O203" s="17"/>
      <c r="P203" s="17"/>
      <c r="Q203" s="17"/>
      <c r="R203" s="17"/>
      <c r="S203" s="17"/>
      <c r="T203" s="17"/>
      <c r="U203" s="17"/>
      <c r="V203" s="17"/>
      <c r="W203" s="17"/>
      <c r="X203" s="17"/>
      <c r="Y203" s="18"/>
    </row>
    <row r="204" spans="1:25" x14ac:dyDescent="0.25">
      <c r="A204" s="15"/>
      <c r="B204" s="101"/>
      <c r="C204" s="102"/>
      <c r="D204" s="102"/>
      <c r="E204" s="102"/>
      <c r="F204" s="102"/>
      <c r="G204" s="102"/>
      <c r="H204" s="102"/>
      <c r="I204" s="102"/>
      <c r="J204" s="102"/>
      <c r="K204" s="102"/>
      <c r="L204" s="102"/>
      <c r="M204" s="102"/>
      <c r="N204" s="102"/>
      <c r="O204" s="102"/>
      <c r="P204" s="102"/>
      <c r="Q204" s="102"/>
      <c r="R204" s="102"/>
      <c r="S204" s="102"/>
      <c r="T204" s="102"/>
      <c r="U204" s="103"/>
      <c r="V204" s="17"/>
      <c r="W204" s="17"/>
      <c r="X204" s="17"/>
      <c r="Y204" s="18"/>
    </row>
    <row r="205" spans="1:25" x14ac:dyDescent="0.25">
      <c r="A205" s="15"/>
      <c r="B205" s="104"/>
      <c r="C205" s="105"/>
      <c r="D205" s="105"/>
      <c r="E205" s="105"/>
      <c r="F205" s="105"/>
      <c r="G205" s="105"/>
      <c r="H205" s="105"/>
      <c r="I205" s="105"/>
      <c r="J205" s="105"/>
      <c r="K205" s="105"/>
      <c r="L205" s="105"/>
      <c r="M205" s="105"/>
      <c r="N205" s="105"/>
      <c r="O205" s="105"/>
      <c r="P205" s="105"/>
      <c r="Q205" s="105"/>
      <c r="R205" s="105"/>
      <c r="S205" s="105"/>
      <c r="T205" s="105"/>
      <c r="U205" s="106"/>
      <c r="V205" s="17"/>
      <c r="W205" s="17"/>
      <c r="X205" s="17"/>
      <c r="Y205" s="18"/>
    </row>
    <row r="206" spans="1:25" x14ac:dyDescent="0.25">
      <c r="A206" s="15"/>
      <c r="B206" s="104"/>
      <c r="C206" s="105"/>
      <c r="D206" s="105"/>
      <c r="E206" s="105"/>
      <c r="F206" s="105"/>
      <c r="G206" s="105"/>
      <c r="H206" s="105"/>
      <c r="I206" s="105"/>
      <c r="J206" s="105"/>
      <c r="K206" s="105"/>
      <c r="L206" s="105"/>
      <c r="M206" s="105"/>
      <c r="N206" s="105"/>
      <c r="O206" s="105"/>
      <c r="P206" s="105"/>
      <c r="Q206" s="105"/>
      <c r="R206" s="105"/>
      <c r="S206" s="105"/>
      <c r="T206" s="105"/>
      <c r="U206" s="106"/>
      <c r="V206" s="17"/>
      <c r="W206" s="17"/>
      <c r="X206" s="17"/>
      <c r="Y206" s="18"/>
    </row>
    <row r="207" spans="1:25" x14ac:dyDescent="0.25">
      <c r="A207" s="15"/>
      <c r="B207" s="104"/>
      <c r="C207" s="105"/>
      <c r="D207" s="105"/>
      <c r="E207" s="105"/>
      <c r="F207" s="105"/>
      <c r="G207" s="105"/>
      <c r="H207" s="105"/>
      <c r="I207" s="105"/>
      <c r="J207" s="105"/>
      <c r="K207" s="105"/>
      <c r="L207" s="105"/>
      <c r="M207" s="105"/>
      <c r="N207" s="105"/>
      <c r="O207" s="105"/>
      <c r="P207" s="105"/>
      <c r="Q207" s="105"/>
      <c r="R207" s="105"/>
      <c r="S207" s="105"/>
      <c r="T207" s="105"/>
      <c r="U207" s="106"/>
      <c r="V207" s="17"/>
      <c r="W207" s="17"/>
      <c r="X207" s="17"/>
      <c r="Y207" s="18"/>
    </row>
    <row r="208" spans="1:25" x14ac:dyDescent="0.25">
      <c r="A208" s="15"/>
      <c r="B208" s="107"/>
      <c r="C208" s="108"/>
      <c r="D208" s="108"/>
      <c r="E208" s="108"/>
      <c r="F208" s="108"/>
      <c r="G208" s="108"/>
      <c r="H208" s="108"/>
      <c r="I208" s="108"/>
      <c r="J208" s="108"/>
      <c r="K208" s="108"/>
      <c r="L208" s="108"/>
      <c r="M208" s="108"/>
      <c r="N208" s="108"/>
      <c r="O208" s="108"/>
      <c r="P208" s="108"/>
      <c r="Q208" s="108"/>
      <c r="R208" s="108"/>
      <c r="S208" s="108"/>
      <c r="T208" s="108"/>
      <c r="U208" s="109"/>
      <c r="V208" s="17"/>
      <c r="W208" s="17"/>
      <c r="X208" s="17"/>
      <c r="Y208" s="18"/>
    </row>
    <row r="209" spans="1:25" x14ac:dyDescent="0.25">
      <c r="A209" s="1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8"/>
    </row>
    <row r="210" spans="1:25" x14ac:dyDescent="0.25">
      <c r="A210" s="15"/>
      <c r="B210" s="17" t="s">
        <v>89</v>
      </c>
      <c r="C210" s="17"/>
      <c r="D210" s="17"/>
      <c r="E210" s="17"/>
      <c r="F210" s="17"/>
      <c r="G210" s="17"/>
      <c r="H210" s="17"/>
      <c r="I210" s="17"/>
      <c r="J210" s="17"/>
      <c r="K210" s="17"/>
      <c r="L210" s="17"/>
      <c r="M210" s="17"/>
      <c r="N210" s="17"/>
      <c r="O210" s="17"/>
      <c r="P210" s="17"/>
      <c r="Q210" s="17"/>
      <c r="R210" s="17"/>
      <c r="S210" s="63" t="s">
        <v>4</v>
      </c>
      <c r="T210" s="64"/>
      <c r="U210" s="65"/>
      <c r="V210" s="17"/>
      <c r="W210" s="17"/>
      <c r="X210" s="17"/>
      <c r="Y210" s="18"/>
    </row>
    <row r="211" spans="1:25" ht="16.5" customHeight="1" x14ac:dyDescent="0.25">
      <c r="A211" s="15"/>
      <c r="B211" s="72" t="s">
        <v>45</v>
      </c>
      <c r="C211" s="72"/>
      <c r="D211" s="72"/>
      <c r="E211" s="72"/>
      <c r="F211" s="17"/>
      <c r="G211" s="61" t="s">
        <v>50</v>
      </c>
      <c r="H211" s="17"/>
      <c r="I211" s="17"/>
      <c r="J211" s="17"/>
      <c r="K211" s="17"/>
      <c r="L211" s="17"/>
      <c r="M211" s="53" t="s">
        <v>49</v>
      </c>
      <c r="N211" s="17"/>
      <c r="O211" s="17"/>
      <c r="P211" s="17"/>
      <c r="Q211" s="17"/>
      <c r="R211" s="17"/>
      <c r="S211" s="53" t="s">
        <v>106</v>
      </c>
      <c r="T211" s="17"/>
      <c r="U211" s="17"/>
      <c r="V211" s="17"/>
      <c r="W211" s="17"/>
      <c r="X211" s="17"/>
      <c r="Y211" s="18"/>
    </row>
    <row r="212" spans="1:25" x14ac:dyDescent="0.25">
      <c r="A212" s="15"/>
      <c r="B212" s="70"/>
      <c r="C212" s="70"/>
      <c r="D212" s="70"/>
      <c r="E212" s="70"/>
      <c r="F212" s="17"/>
      <c r="G212" s="71"/>
      <c r="H212" s="71"/>
      <c r="I212" s="17"/>
      <c r="J212" s="17"/>
      <c r="K212" s="17"/>
      <c r="L212" s="17"/>
      <c r="M212" s="71"/>
      <c r="N212" s="71"/>
      <c r="O212" s="71"/>
      <c r="P212" s="71"/>
      <c r="Q212" s="71"/>
      <c r="R212" s="17"/>
      <c r="S212" s="71"/>
      <c r="T212" s="71"/>
      <c r="U212" s="71"/>
      <c r="V212" s="17"/>
      <c r="W212" s="17"/>
      <c r="X212" s="17"/>
      <c r="Y212" s="18"/>
    </row>
    <row r="213" spans="1:25" ht="6" customHeight="1" x14ac:dyDescent="0.25">
      <c r="A213" s="1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8"/>
    </row>
    <row r="214" spans="1:25" x14ac:dyDescent="0.25">
      <c r="A214" s="15"/>
      <c r="B214" s="70"/>
      <c r="C214" s="70"/>
      <c r="D214" s="70"/>
      <c r="E214" s="70"/>
      <c r="F214" s="17"/>
      <c r="G214" s="71"/>
      <c r="H214" s="71"/>
      <c r="I214" s="17"/>
      <c r="J214" s="17"/>
      <c r="K214" s="17"/>
      <c r="L214" s="17"/>
      <c r="M214" s="71"/>
      <c r="N214" s="71"/>
      <c r="O214" s="71"/>
      <c r="P214" s="71"/>
      <c r="Q214" s="71"/>
      <c r="R214" s="17"/>
      <c r="S214" s="71"/>
      <c r="T214" s="71"/>
      <c r="U214" s="71"/>
      <c r="V214" s="17"/>
      <c r="W214" s="17"/>
      <c r="X214" s="17"/>
      <c r="Y214" s="18"/>
    </row>
    <row r="215" spans="1:25" ht="6" customHeight="1" x14ac:dyDescent="0.25">
      <c r="A215" s="15"/>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8"/>
    </row>
    <row r="216" spans="1:25" x14ac:dyDescent="0.25">
      <c r="A216" s="15"/>
      <c r="B216" s="70"/>
      <c r="C216" s="70"/>
      <c r="D216" s="70"/>
      <c r="E216" s="70"/>
      <c r="F216" s="17"/>
      <c r="G216" s="71"/>
      <c r="H216" s="71"/>
      <c r="I216" s="17"/>
      <c r="J216" s="17"/>
      <c r="K216" s="17"/>
      <c r="L216" s="17"/>
      <c r="M216" s="70"/>
      <c r="N216" s="70"/>
      <c r="O216" s="70"/>
      <c r="P216" s="70"/>
      <c r="Q216" s="70"/>
      <c r="R216" s="17"/>
      <c r="S216" s="71"/>
      <c r="T216" s="71"/>
      <c r="U216" s="71"/>
      <c r="V216" s="17"/>
      <c r="W216" s="17"/>
      <c r="X216" s="17"/>
      <c r="Y216" s="18"/>
    </row>
    <row r="217" spans="1:25" ht="6" customHeight="1" x14ac:dyDescent="0.25">
      <c r="A217" s="1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8"/>
    </row>
    <row r="218" spans="1:25" x14ac:dyDescent="0.25">
      <c r="A218" s="15"/>
      <c r="B218" s="70"/>
      <c r="C218" s="70"/>
      <c r="D218" s="70"/>
      <c r="E218" s="70"/>
      <c r="F218" s="17"/>
      <c r="G218" s="71"/>
      <c r="H218" s="71"/>
      <c r="I218" s="17"/>
      <c r="J218" s="17"/>
      <c r="K218" s="17"/>
      <c r="L218" s="17"/>
      <c r="M218" s="70"/>
      <c r="N218" s="70"/>
      <c r="O218" s="70"/>
      <c r="P218" s="70"/>
      <c r="Q218" s="70"/>
      <c r="R218" s="17"/>
      <c r="S218" s="71"/>
      <c r="T218" s="71"/>
      <c r="U218" s="71"/>
      <c r="V218" s="17"/>
      <c r="W218" s="17"/>
      <c r="X218" s="17"/>
      <c r="Y218" s="18"/>
    </row>
    <row r="219" spans="1:25" ht="6" customHeight="1" x14ac:dyDescent="0.25">
      <c r="A219" s="15"/>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8"/>
    </row>
    <row r="220" spans="1:25" x14ac:dyDescent="0.25">
      <c r="A220" s="15"/>
      <c r="B220" s="70"/>
      <c r="C220" s="70"/>
      <c r="D220" s="70"/>
      <c r="E220" s="70"/>
      <c r="F220" s="17"/>
      <c r="G220" s="71"/>
      <c r="H220" s="71"/>
      <c r="I220" s="17"/>
      <c r="J220" s="17"/>
      <c r="K220" s="17"/>
      <c r="L220" s="17"/>
      <c r="M220" s="70"/>
      <c r="N220" s="70"/>
      <c r="O220" s="70"/>
      <c r="P220" s="70"/>
      <c r="Q220" s="70"/>
      <c r="R220" s="17"/>
      <c r="S220" s="71"/>
      <c r="T220" s="71"/>
      <c r="U220" s="71"/>
      <c r="V220" s="17"/>
      <c r="W220" s="17"/>
      <c r="X220" s="17"/>
      <c r="Y220" s="18"/>
    </row>
    <row r="221" spans="1:25" x14ac:dyDescent="0.25">
      <c r="A221" s="15"/>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8"/>
    </row>
    <row r="222" spans="1:25" x14ac:dyDescent="0.25">
      <c r="A222" s="15"/>
      <c r="B222" s="17" t="s">
        <v>34</v>
      </c>
      <c r="C222" s="17"/>
      <c r="D222" s="17"/>
      <c r="E222" s="17"/>
      <c r="F222" s="17"/>
      <c r="G222" s="17"/>
      <c r="H222" s="17"/>
      <c r="I222" s="17"/>
      <c r="J222" s="17"/>
      <c r="K222" s="17"/>
      <c r="L222" s="17"/>
      <c r="M222" s="17"/>
      <c r="N222" s="17"/>
      <c r="O222" s="17"/>
      <c r="P222" s="17"/>
      <c r="Q222" s="17"/>
      <c r="R222" s="17"/>
      <c r="S222" s="17"/>
      <c r="T222" s="17"/>
      <c r="U222" s="17"/>
      <c r="V222" s="17"/>
      <c r="W222" s="17"/>
      <c r="X222" s="17"/>
      <c r="Y222" s="18"/>
    </row>
    <row r="223" spans="1:25" x14ac:dyDescent="0.25">
      <c r="A223" s="15"/>
      <c r="B223" s="101"/>
      <c r="C223" s="102"/>
      <c r="D223" s="102"/>
      <c r="E223" s="102"/>
      <c r="F223" s="102"/>
      <c r="G223" s="102"/>
      <c r="H223" s="102"/>
      <c r="I223" s="102"/>
      <c r="J223" s="102"/>
      <c r="K223" s="102"/>
      <c r="L223" s="102"/>
      <c r="M223" s="102"/>
      <c r="N223" s="102"/>
      <c r="O223" s="102"/>
      <c r="P223" s="102"/>
      <c r="Q223" s="102"/>
      <c r="R223" s="102"/>
      <c r="S223" s="102"/>
      <c r="T223" s="102"/>
      <c r="U223" s="103"/>
      <c r="V223" s="17"/>
      <c r="W223" s="17"/>
      <c r="X223" s="17"/>
      <c r="Y223" s="18"/>
    </row>
    <row r="224" spans="1:25" x14ac:dyDescent="0.25">
      <c r="A224" s="15"/>
      <c r="B224" s="104"/>
      <c r="C224" s="105"/>
      <c r="D224" s="105"/>
      <c r="E224" s="105"/>
      <c r="F224" s="105"/>
      <c r="G224" s="105"/>
      <c r="H224" s="105"/>
      <c r="I224" s="105"/>
      <c r="J224" s="105"/>
      <c r="K224" s="105"/>
      <c r="L224" s="105"/>
      <c r="M224" s="105"/>
      <c r="N224" s="105"/>
      <c r="O224" s="105"/>
      <c r="P224" s="105"/>
      <c r="Q224" s="105"/>
      <c r="R224" s="105"/>
      <c r="S224" s="105"/>
      <c r="T224" s="105"/>
      <c r="U224" s="106"/>
      <c r="V224" s="17"/>
      <c r="W224" s="17"/>
      <c r="X224" s="17"/>
      <c r="Y224" s="18"/>
    </row>
    <row r="225" spans="1:25" x14ac:dyDescent="0.25">
      <c r="A225" s="15"/>
      <c r="B225" s="104"/>
      <c r="C225" s="105"/>
      <c r="D225" s="105"/>
      <c r="E225" s="105"/>
      <c r="F225" s="105"/>
      <c r="G225" s="105"/>
      <c r="H225" s="105"/>
      <c r="I225" s="105"/>
      <c r="J225" s="105"/>
      <c r="K225" s="105"/>
      <c r="L225" s="105"/>
      <c r="M225" s="105"/>
      <c r="N225" s="105"/>
      <c r="O225" s="105"/>
      <c r="P225" s="105"/>
      <c r="Q225" s="105"/>
      <c r="R225" s="105"/>
      <c r="S225" s="105"/>
      <c r="T225" s="105"/>
      <c r="U225" s="106"/>
      <c r="V225" s="17"/>
      <c r="W225" s="17"/>
      <c r="X225" s="17"/>
      <c r="Y225" s="18"/>
    </row>
    <row r="226" spans="1:25" x14ac:dyDescent="0.25">
      <c r="A226" s="15"/>
      <c r="B226" s="104"/>
      <c r="C226" s="105"/>
      <c r="D226" s="105"/>
      <c r="E226" s="105"/>
      <c r="F226" s="105"/>
      <c r="G226" s="105"/>
      <c r="H226" s="105"/>
      <c r="I226" s="105"/>
      <c r="J226" s="105"/>
      <c r="K226" s="105"/>
      <c r="L226" s="105"/>
      <c r="M226" s="105"/>
      <c r="N226" s="105"/>
      <c r="O226" s="105"/>
      <c r="P226" s="105"/>
      <c r="Q226" s="105"/>
      <c r="R226" s="105"/>
      <c r="S226" s="105"/>
      <c r="T226" s="105"/>
      <c r="U226" s="106"/>
      <c r="V226" s="17"/>
      <c r="W226" s="17"/>
      <c r="X226" s="17"/>
      <c r="Y226" s="18"/>
    </row>
    <row r="227" spans="1:25" x14ac:dyDescent="0.25">
      <c r="A227" s="15"/>
      <c r="B227" s="107"/>
      <c r="C227" s="108"/>
      <c r="D227" s="108"/>
      <c r="E227" s="108"/>
      <c r="F227" s="108"/>
      <c r="G227" s="108"/>
      <c r="H227" s="108"/>
      <c r="I227" s="108"/>
      <c r="J227" s="108"/>
      <c r="K227" s="108"/>
      <c r="L227" s="108"/>
      <c r="M227" s="108"/>
      <c r="N227" s="108"/>
      <c r="O227" s="108"/>
      <c r="P227" s="108"/>
      <c r="Q227" s="108"/>
      <c r="R227" s="108"/>
      <c r="S227" s="108"/>
      <c r="T227" s="108"/>
      <c r="U227" s="109"/>
      <c r="V227" s="17"/>
      <c r="W227" s="17"/>
      <c r="X227" s="17"/>
      <c r="Y227" s="18"/>
    </row>
    <row r="228" spans="1:25" x14ac:dyDescent="0.25">
      <c r="A228" s="1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8"/>
    </row>
    <row r="229" spans="1:25" x14ac:dyDescent="0.25">
      <c r="A229" s="15"/>
      <c r="B229" s="17"/>
      <c r="C229" s="17"/>
      <c r="D229" s="17"/>
      <c r="E229" s="17"/>
      <c r="F229" s="17"/>
      <c r="G229" s="17"/>
      <c r="H229" s="17"/>
      <c r="I229" s="17"/>
      <c r="J229" s="17"/>
      <c r="K229" s="17"/>
      <c r="L229" s="17"/>
      <c r="M229" s="17"/>
      <c r="N229" s="17"/>
      <c r="O229" s="17"/>
      <c r="P229" s="17"/>
      <c r="Q229" s="17"/>
      <c r="R229" s="17"/>
      <c r="S229" s="24" t="s">
        <v>67</v>
      </c>
      <c r="T229" s="25"/>
      <c r="U229" s="25"/>
      <c r="V229" s="17"/>
      <c r="W229" s="17"/>
      <c r="X229" s="17"/>
      <c r="Y229" s="18"/>
    </row>
    <row r="230" spans="1:25" x14ac:dyDescent="0.25">
      <c r="A230" s="15"/>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8"/>
    </row>
    <row r="231" spans="1:25" x14ac:dyDescent="0.25">
      <c r="A231" s="15"/>
      <c r="B231" s="17" t="s">
        <v>107</v>
      </c>
      <c r="C231" s="17"/>
      <c r="D231" s="17"/>
      <c r="E231" s="63"/>
      <c r="F231" s="64"/>
      <c r="G231" s="64"/>
      <c r="H231" s="64"/>
      <c r="I231" s="64"/>
      <c r="J231" s="64"/>
      <c r="K231" s="64"/>
      <c r="L231" s="64"/>
      <c r="M231" s="65"/>
      <c r="N231" s="17"/>
      <c r="O231" s="17" t="s">
        <v>108</v>
      </c>
      <c r="P231" s="17"/>
      <c r="Q231" s="73"/>
      <c r="R231" s="74"/>
      <c r="S231" s="74"/>
      <c r="T231" s="74"/>
      <c r="U231" s="75"/>
      <c r="V231" s="17"/>
      <c r="W231" s="17"/>
      <c r="X231" s="17"/>
      <c r="Y231" s="18"/>
    </row>
    <row r="232" spans="1:25" x14ac:dyDescent="0.25">
      <c r="A232" s="15"/>
      <c r="B232" s="17"/>
      <c r="C232" s="17"/>
      <c r="D232" s="17"/>
      <c r="E232" s="17"/>
      <c r="F232" s="17"/>
      <c r="G232" s="17"/>
      <c r="H232" s="17"/>
      <c r="I232" s="17"/>
      <c r="J232" s="17"/>
      <c r="K232" s="17"/>
      <c r="L232" s="17"/>
      <c r="M232" s="17"/>
      <c r="N232" s="17"/>
      <c r="O232" s="17"/>
      <c r="P232" s="17"/>
      <c r="Q232" s="17"/>
      <c r="R232" s="17"/>
      <c r="S232" s="23"/>
      <c r="T232" s="17"/>
      <c r="U232" s="17"/>
      <c r="V232" s="17"/>
      <c r="W232" s="17"/>
      <c r="X232" s="17"/>
      <c r="Y232" s="18"/>
    </row>
    <row r="233" spans="1:25" x14ac:dyDescent="0.25">
      <c r="A233" s="12"/>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4"/>
    </row>
    <row r="234" spans="1:25" ht="15" customHeight="1" x14ac:dyDescent="0.25">
      <c r="A234" s="15"/>
      <c r="B234" s="19"/>
      <c r="C234" s="30"/>
      <c r="D234" s="30"/>
      <c r="E234" s="30"/>
      <c r="F234" s="30"/>
      <c r="G234" s="30"/>
      <c r="H234" s="30"/>
      <c r="I234" s="30"/>
      <c r="J234" s="30"/>
      <c r="K234" s="30"/>
      <c r="L234" s="30"/>
      <c r="M234" s="30"/>
      <c r="N234" s="30"/>
      <c r="O234" s="30"/>
      <c r="P234" s="30"/>
      <c r="Q234" s="30"/>
      <c r="R234" s="30"/>
      <c r="S234" s="30"/>
      <c r="T234" s="30"/>
      <c r="U234" s="30"/>
      <c r="V234" s="30"/>
      <c r="W234" s="30"/>
      <c r="X234" s="17"/>
      <c r="Y234" s="18"/>
    </row>
    <row r="235" spans="1:25" x14ac:dyDescent="0.25">
      <c r="A235" s="15"/>
      <c r="B235" s="68" t="s">
        <v>39</v>
      </c>
      <c r="C235" s="68"/>
      <c r="D235" s="68"/>
      <c r="E235" s="68"/>
      <c r="F235" s="68"/>
      <c r="G235" s="68"/>
      <c r="H235" s="68"/>
      <c r="I235" s="68"/>
      <c r="J235" s="68"/>
      <c r="K235" s="68"/>
      <c r="L235" s="68"/>
      <c r="M235" s="68"/>
      <c r="N235" s="68"/>
      <c r="O235" s="68"/>
      <c r="P235" s="68"/>
      <c r="Q235" s="68"/>
      <c r="R235" s="68"/>
      <c r="S235" s="68"/>
      <c r="T235" s="68"/>
      <c r="U235" s="68"/>
      <c r="V235" s="68"/>
      <c r="W235" s="68"/>
      <c r="X235" s="68"/>
      <c r="Y235" s="18"/>
    </row>
    <row r="236" spans="1:25" x14ac:dyDescent="0.25">
      <c r="A236" s="15"/>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18"/>
    </row>
    <row r="237" spans="1:25" x14ac:dyDescent="0.25">
      <c r="A237" s="15"/>
      <c r="B237" s="34"/>
      <c r="C237" s="17"/>
      <c r="D237" s="17"/>
      <c r="E237" s="17"/>
      <c r="F237" s="17"/>
      <c r="G237" s="17"/>
      <c r="H237" s="17"/>
      <c r="I237" s="17"/>
      <c r="J237" s="17"/>
      <c r="K237" s="17"/>
      <c r="L237" s="17"/>
      <c r="M237" s="17"/>
      <c r="N237" s="17"/>
      <c r="O237" s="17"/>
      <c r="P237" s="17"/>
      <c r="Q237" s="17"/>
      <c r="R237" s="17"/>
      <c r="S237" s="17"/>
      <c r="T237" s="17"/>
      <c r="U237" s="17"/>
      <c r="V237" s="17"/>
      <c r="W237" s="17"/>
      <c r="X237" s="17"/>
      <c r="Y237" s="18"/>
    </row>
    <row r="238" spans="1:25" x14ac:dyDescent="0.25">
      <c r="A238" s="15"/>
      <c r="B238" s="17" t="s">
        <v>37</v>
      </c>
      <c r="C238" s="17"/>
      <c r="D238" s="17"/>
      <c r="E238" s="17"/>
      <c r="F238" s="17"/>
      <c r="G238" s="17"/>
      <c r="H238" s="17"/>
      <c r="I238" s="17"/>
      <c r="J238" s="17"/>
      <c r="K238" s="17"/>
      <c r="L238" s="17"/>
      <c r="M238" s="17"/>
      <c r="N238" s="17"/>
      <c r="O238" s="17"/>
      <c r="P238" s="17"/>
      <c r="Q238" s="17"/>
      <c r="R238" s="17"/>
      <c r="S238" s="17"/>
      <c r="T238" s="17"/>
      <c r="U238" s="17"/>
      <c r="V238" s="17"/>
      <c r="W238" s="17"/>
      <c r="X238" s="17"/>
      <c r="Y238" s="18"/>
    </row>
    <row r="239" spans="1:25" x14ac:dyDescent="0.25">
      <c r="A239" s="15"/>
      <c r="B239" s="34"/>
      <c r="C239" s="17"/>
      <c r="D239" s="17"/>
      <c r="E239" s="17"/>
      <c r="F239" s="17"/>
      <c r="G239" s="17"/>
      <c r="H239" s="17"/>
      <c r="I239" s="17"/>
      <c r="J239" s="17"/>
      <c r="K239" s="17"/>
      <c r="L239" s="17"/>
      <c r="M239" s="17"/>
      <c r="N239" s="17"/>
      <c r="O239" s="17"/>
      <c r="P239" s="17"/>
      <c r="Q239" s="17"/>
      <c r="R239" s="17"/>
      <c r="S239" s="17"/>
      <c r="T239" s="17"/>
      <c r="U239" s="17"/>
      <c r="V239" s="17"/>
      <c r="W239" s="17"/>
      <c r="X239" s="17"/>
      <c r="Y239" s="18"/>
    </row>
    <row r="240" spans="1:25" ht="15" customHeight="1" x14ac:dyDescent="0.25">
      <c r="A240" s="15"/>
      <c r="B240" s="68" t="s">
        <v>52</v>
      </c>
      <c r="C240" s="68"/>
      <c r="D240" s="68"/>
      <c r="E240" s="68"/>
      <c r="F240" s="68"/>
      <c r="G240" s="68"/>
      <c r="H240" s="68"/>
      <c r="I240" s="68"/>
      <c r="J240" s="68"/>
      <c r="K240" s="68"/>
      <c r="L240" s="68"/>
      <c r="M240" s="68"/>
      <c r="N240" s="68"/>
      <c r="O240" s="68"/>
      <c r="P240" s="68"/>
      <c r="Q240" s="68"/>
      <c r="R240" s="68"/>
      <c r="S240" s="68"/>
      <c r="T240" s="68"/>
      <c r="U240" s="68"/>
      <c r="V240" s="68"/>
      <c r="W240" s="68"/>
      <c r="X240" s="57"/>
      <c r="Y240" s="18"/>
    </row>
    <row r="241" spans="1:25" ht="15" customHeight="1" x14ac:dyDescent="0.25">
      <c r="A241" s="15"/>
      <c r="B241" s="68"/>
      <c r="C241" s="68"/>
      <c r="D241" s="68"/>
      <c r="E241" s="68"/>
      <c r="F241" s="68"/>
      <c r="G241" s="68"/>
      <c r="H241" s="68"/>
      <c r="I241" s="68"/>
      <c r="J241" s="68"/>
      <c r="K241" s="68"/>
      <c r="L241" s="68"/>
      <c r="M241" s="68"/>
      <c r="N241" s="68"/>
      <c r="O241" s="68"/>
      <c r="P241" s="68"/>
      <c r="Q241" s="68"/>
      <c r="R241" s="68"/>
      <c r="S241" s="68"/>
      <c r="T241" s="68"/>
      <c r="U241" s="68"/>
      <c r="V241" s="68"/>
      <c r="W241" s="68"/>
      <c r="X241" s="30"/>
      <c r="Y241" s="18"/>
    </row>
    <row r="242" spans="1:25" x14ac:dyDescent="0.25">
      <c r="A242" s="15"/>
      <c r="B242" s="67" t="s">
        <v>42</v>
      </c>
      <c r="C242" s="67"/>
      <c r="D242" s="67"/>
      <c r="E242" s="67"/>
      <c r="F242" s="67"/>
      <c r="G242" s="67"/>
      <c r="H242" s="67"/>
      <c r="I242" s="67"/>
      <c r="J242" s="17"/>
      <c r="K242" s="17"/>
      <c r="L242" s="17"/>
      <c r="M242" s="17"/>
      <c r="N242" s="17"/>
      <c r="O242" s="17"/>
      <c r="P242" s="17"/>
      <c r="Q242" s="17"/>
      <c r="R242" s="17"/>
      <c r="S242" s="17"/>
      <c r="T242" s="17"/>
      <c r="U242" s="17"/>
      <c r="V242" s="17"/>
      <c r="W242" s="17"/>
      <c r="X242" s="17"/>
      <c r="Y242" s="18"/>
    </row>
    <row r="243" spans="1:25" x14ac:dyDescent="0.25">
      <c r="A243" s="15"/>
      <c r="B243" s="34"/>
      <c r="C243" s="17"/>
      <c r="D243" s="17"/>
      <c r="E243" s="17"/>
      <c r="F243" s="17"/>
      <c r="G243" s="17"/>
      <c r="H243" s="17"/>
      <c r="I243" s="17"/>
      <c r="J243" s="17"/>
      <c r="K243" s="17"/>
      <c r="L243" s="17"/>
      <c r="M243" s="17"/>
      <c r="N243" s="17"/>
      <c r="O243" s="17"/>
      <c r="P243" s="17"/>
      <c r="Q243" s="17"/>
      <c r="R243" s="17"/>
      <c r="S243" s="17"/>
      <c r="T243" s="17"/>
      <c r="U243" s="17"/>
      <c r="V243" s="17"/>
      <c r="W243" s="17"/>
      <c r="X243" s="17"/>
      <c r="Y243" s="18"/>
    </row>
    <row r="244" spans="1:25" x14ac:dyDescent="0.25">
      <c r="A244" s="15"/>
      <c r="B244" s="34"/>
      <c r="C244" s="17"/>
      <c r="D244" s="17"/>
      <c r="E244" s="17"/>
      <c r="F244" s="17"/>
      <c r="G244" s="17"/>
      <c r="H244" s="17"/>
      <c r="I244" s="17"/>
      <c r="J244" s="17"/>
      <c r="K244" s="17"/>
      <c r="L244" s="17"/>
      <c r="M244" s="17"/>
      <c r="N244" s="17"/>
      <c r="O244" s="17"/>
      <c r="P244" s="17"/>
      <c r="Q244" s="17"/>
      <c r="R244" s="17"/>
      <c r="S244" s="17"/>
      <c r="T244" s="17"/>
      <c r="U244" s="17"/>
      <c r="V244" s="17"/>
      <c r="W244" s="17"/>
      <c r="X244" s="17"/>
      <c r="Y244" s="18"/>
    </row>
    <row r="245" spans="1:25" x14ac:dyDescent="0.25">
      <c r="A245" s="26"/>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9"/>
    </row>
    <row r="246" spans="1:25" hidden="1" x14ac:dyDescent="0.25">
      <c r="A246" s="15"/>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8"/>
    </row>
    <row r="247" spans="1:25" hidden="1" x14ac:dyDescent="0.25">
      <c r="A247" s="1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8"/>
    </row>
    <row r="248" spans="1:25" hidden="1" x14ac:dyDescent="0.25">
      <c r="A248" s="15"/>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8"/>
    </row>
    <row r="249" spans="1:25" hidden="1" x14ac:dyDescent="0.25">
      <c r="A249" s="15"/>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8"/>
    </row>
    <row r="250" spans="1:25" hidden="1" x14ac:dyDescent="0.25">
      <c r="A250" s="1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8"/>
    </row>
    <row r="251" spans="1:25" hidden="1" x14ac:dyDescent="0.25">
      <c r="A251" s="15"/>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8"/>
    </row>
    <row r="252" spans="1:25" hidden="1" x14ac:dyDescent="0.25">
      <c r="A252" s="15"/>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8"/>
    </row>
    <row r="253" spans="1:25" hidden="1" x14ac:dyDescent="0.25">
      <c r="A253" s="15"/>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8"/>
    </row>
    <row r="254" spans="1:25" hidden="1" x14ac:dyDescent="0.25">
      <c r="A254" s="15"/>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8"/>
    </row>
    <row r="255" spans="1:25" hidden="1" x14ac:dyDescent="0.25">
      <c r="A255" s="15"/>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8"/>
    </row>
    <row r="256" spans="1:25" hidden="1" x14ac:dyDescent="0.25">
      <c r="A256" s="15"/>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8"/>
    </row>
    <row r="257" spans="1:25" hidden="1" x14ac:dyDescent="0.25">
      <c r="A257" s="1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8"/>
    </row>
    <row r="258" spans="1:25" hidden="1" x14ac:dyDescent="0.25">
      <c r="A258" s="1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8"/>
    </row>
    <row r="259" spans="1:25" hidden="1" x14ac:dyDescent="0.25">
      <c r="A259" s="15"/>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8"/>
    </row>
    <row r="260" spans="1:25" hidden="1" x14ac:dyDescent="0.25">
      <c r="A260" s="15"/>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8"/>
    </row>
    <row r="261" spans="1:25" hidden="1" x14ac:dyDescent="0.25">
      <c r="A261" s="15"/>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8"/>
    </row>
    <row r="262" spans="1:25" hidden="1" x14ac:dyDescent="0.25">
      <c r="A262" s="1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8"/>
    </row>
    <row r="263" spans="1:25" hidden="1" x14ac:dyDescent="0.25">
      <c r="A263" s="15"/>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8"/>
    </row>
    <row r="264" spans="1:25" hidden="1" x14ac:dyDescent="0.25">
      <c r="A264" s="15"/>
      <c r="B264" s="17"/>
      <c r="C264" s="17"/>
      <c r="D264" s="17"/>
      <c r="E264" s="17"/>
      <c r="F264" s="17"/>
      <c r="G264" s="17"/>
      <c r="H264" s="17"/>
      <c r="I264" s="17"/>
      <c r="J264" s="17"/>
      <c r="K264" s="17"/>
      <c r="L264" s="17"/>
      <c r="M264" s="17"/>
      <c r="N264" s="17"/>
      <c r="O264" s="17"/>
      <c r="P264" s="17"/>
      <c r="Q264" s="17"/>
      <c r="R264" s="17"/>
      <c r="S264" s="23"/>
      <c r="T264" s="17"/>
      <c r="U264" s="17"/>
      <c r="V264" s="17"/>
      <c r="W264" s="17"/>
      <c r="X264" s="17"/>
      <c r="Y264" s="18"/>
    </row>
    <row r="265" spans="1:25" hidden="1" x14ac:dyDescent="0.25">
      <c r="A265" s="77"/>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9"/>
    </row>
    <row r="266" spans="1:25" hidden="1" x14ac:dyDescent="0.25">
      <c r="A266" s="26"/>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9"/>
    </row>
    <row r="267" spans="1:25" hidden="1" x14ac:dyDescent="0.25"/>
    <row r="268" spans="1:25" hidden="1" x14ac:dyDescent="0.25"/>
    <row r="269" spans="1:25" hidden="1" x14ac:dyDescent="0.25"/>
    <row r="270" spans="1:25" hidden="1" x14ac:dyDescent="0.25"/>
    <row r="271" spans="1:25" hidden="1" x14ac:dyDescent="0.25"/>
    <row r="272" spans="1:25"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sheetData>
  <sheetProtection algorithmName="SHA-512" hashValue="L+Lno9Y3uf9D23bgPGuEl8O8HJeEZiU2/ccLFTH/kAsu9PsUAE3Lsc8AmwGYDKud7h72dSv/4Z7cx+J4lIi+Fw==" saltValue="6FiQWXsJhcU4ZGpOVK3ZMQ==" spinCount="100000" sheet="1" scenarios="1" selectLockedCells="1"/>
  <mergeCells count="108">
    <mergeCell ref="J175:L175"/>
    <mergeCell ref="B181:X182"/>
    <mergeCell ref="J157:L157"/>
    <mergeCell ref="J148:L148"/>
    <mergeCell ref="J145:L145"/>
    <mergeCell ref="J142:L142"/>
    <mergeCell ref="K79:P79"/>
    <mergeCell ref="N72:Q72"/>
    <mergeCell ref="C71:M72"/>
    <mergeCell ref="C74:M75"/>
    <mergeCell ref="K87:P87"/>
    <mergeCell ref="K89:P89"/>
    <mergeCell ref="J172:L172"/>
    <mergeCell ref="J169:L169"/>
    <mergeCell ref="J166:L166"/>
    <mergeCell ref="J163:L163"/>
    <mergeCell ref="J160:L160"/>
    <mergeCell ref="J118:L118"/>
    <mergeCell ref="B95:X96"/>
    <mergeCell ref="J103:L103"/>
    <mergeCell ref="J100:L100"/>
    <mergeCell ref="J115:L115"/>
    <mergeCell ref="J112:L112"/>
    <mergeCell ref="J109:L109"/>
    <mergeCell ref="A265:Y265"/>
    <mergeCell ref="B223:U227"/>
    <mergeCell ref="B235:X236"/>
    <mergeCell ref="B204:U208"/>
    <mergeCell ref="B184:W185"/>
    <mergeCell ref="J106:L106"/>
    <mergeCell ref="J178:L178"/>
    <mergeCell ref="J136:L136"/>
    <mergeCell ref="J133:L133"/>
    <mergeCell ref="J130:L130"/>
    <mergeCell ref="J124:L124"/>
    <mergeCell ref="J154:L154"/>
    <mergeCell ref="J151:L151"/>
    <mergeCell ref="M214:Q214"/>
    <mergeCell ref="S214:U214"/>
    <mergeCell ref="J121:L121"/>
    <mergeCell ref="B197:U201"/>
    <mergeCell ref="R188:U188"/>
    <mergeCell ref="B191:I191"/>
    <mergeCell ref="B194:I194"/>
    <mergeCell ref="M212:Q212"/>
    <mergeCell ref="S212:U212"/>
    <mergeCell ref="J127:L127"/>
    <mergeCell ref="J139:L139"/>
    <mergeCell ref="D43:N43"/>
    <mergeCell ref="D45:N45"/>
    <mergeCell ref="D47:N47"/>
    <mergeCell ref="D41:N41"/>
    <mergeCell ref="H54:J54"/>
    <mergeCell ref="I52:K52"/>
    <mergeCell ref="K2:W4"/>
    <mergeCell ref="D32:N32"/>
    <mergeCell ref="D34:N34"/>
    <mergeCell ref="D38:N38"/>
    <mergeCell ref="D36:N36"/>
    <mergeCell ref="F19:U19"/>
    <mergeCell ref="F21:J21"/>
    <mergeCell ref="F23:J23"/>
    <mergeCell ref="F25:J25"/>
    <mergeCell ref="F27:J27"/>
    <mergeCell ref="E29:U29"/>
    <mergeCell ref="G11:T11"/>
    <mergeCell ref="G13:L13"/>
    <mergeCell ref="F17:J17"/>
    <mergeCell ref="G15:L15"/>
    <mergeCell ref="B6:W8"/>
    <mergeCell ref="T52:W52"/>
    <mergeCell ref="C64:M65"/>
    <mergeCell ref="N65:Q65"/>
    <mergeCell ref="N57:Q57"/>
    <mergeCell ref="N59:Q59"/>
    <mergeCell ref="N61:Q61"/>
    <mergeCell ref="N63:Q63"/>
    <mergeCell ref="A92:Y92"/>
    <mergeCell ref="K81:P81"/>
    <mergeCell ref="K83:P83"/>
    <mergeCell ref="K85:P85"/>
    <mergeCell ref="N69:Q69"/>
    <mergeCell ref="N75:Q75"/>
    <mergeCell ref="C66:M69"/>
    <mergeCell ref="K77:P77"/>
    <mergeCell ref="B242:I242"/>
    <mergeCell ref="B240:W241"/>
    <mergeCell ref="B183:C183"/>
    <mergeCell ref="B218:E218"/>
    <mergeCell ref="G218:H218"/>
    <mergeCell ref="M218:Q218"/>
    <mergeCell ref="S218:U218"/>
    <mergeCell ref="B220:E220"/>
    <mergeCell ref="G220:H220"/>
    <mergeCell ref="M220:Q220"/>
    <mergeCell ref="S220:U220"/>
    <mergeCell ref="B216:E216"/>
    <mergeCell ref="G216:H216"/>
    <mergeCell ref="S210:U210"/>
    <mergeCell ref="B212:E212"/>
    <mergeCell ref="G212:H212"/>
    <mergeCell ref="M216:Q216"/>
    <mergeCell ref="S216:U216"/>
    <mergeCell ref="B214:E214"/>
    <mergeCell ref="G214:H214"/>
    <mergeCell ref="B211:E211"/>
    <mergeCell ref="Q231:U231"/>
    <mergeCell ref="E231:M231"/>
  </mergeCells>
  <conditionalFormatting sqref="G13">
    <cfRule type="expression" dxfId="216" priority="256">
      <formula>$G$13="Select"</formula>
    </cfRule>
  </conditionalFormatting>
  <conditionalFormatting sqref="G11:T11">
    <cfRule type="expression" dxfId="215" priority="255">
      <formula>ISBLANK($G$11)</formula>
    </cfRule>
  </conditionalFormatting>
  <conditionalFormatting sqref="F17:J17">
    <cfRule type="expression" dxfId="214" priority="253">
      <formula>ISBLANK($F$17)</formula>
    </cfRule>
  </conditionalFormatting>
  <conditionalFormatting sqref="F19:U19">
    <cfRule type="expression" dxfId="213" priority="252">
      <formula>ISBLANK($F$19)</formula>
    </cfRule>
  </conditionalFormatting>
  <conditionalFormatting sqref="F21:J21">
    <cfRule type="expression" dxfId="212" priority="251">
      <formula>ISBLANK($F$21)</formula>
    </cfRule>
  </conditionalFormatting>
  <conditionalFormatting sqref="F23:J23">
    <cfRule type="expression" dxfId="211" priority="250">
      <formula>ISBLANK($F$23)</formula>
    </cfRule>
  </conditionalFormatting>
  <conditionalFormatting sqref="F25:J25">
    <cfRule type="expression" dxfId="210" priority="249">
      <formula>ISBLANK($F$25)</formula>
    </cfRule>
  </conditionalFormatting>
  <conditionalFormatting sqref="F27:J27">
    <cfRule type="expression" dxfId="209" priority="248">
      <formula>ISBLANK($F$27)</formula>
    </cfRule>
  </conditionalFormatting>
  <conditionalFormatting sqref="E29:U29">
    <cfRule type="expression" dxfId="208" priority="247">
      <formula>ISBLANK($E$29)</formula>
    </cfRule>
  </conditionalFormatting>
  <conditionalFormatting sqref="D32:N32">
    <cfRule type="expression" dxfId="207" priority="246">
      <formula>ISBLANK($D$32)</formula>
    </cfRule>
  </conditionalFormatting>
  <conditionalFormatting sqref="D34:N34">
    <cfRule type="expression" dxfId="206" priority="245">
      <formula>ISBLANK($D$34)</formula>
    </cfRule>
  </conditionalFormatting>
  <conditionalFormatting sqref="D36:N36">
    <cfRule type="expression" dxfId="205" priority="244">
      <formula>ISBLANK($D$36)</formula>
    </cfRule>
  </conditionalFormatting>
  <conditionalFormatting sqref="D38:N38">
    <cfRule type="expression" dxfId="204" priority="243">
      <formula>ISBLANK($D$38)</formula>
    </cfRule>
  </conditionalFormatting>
  <conditionalFormatting sqref="D41:N41">
    <cfRule type="expression" dxfId="203" priority="242">
      <formula>ISBLANK($D$41)</formula>
    </cfRule>
  </conditionalFormatting>
  <conditionalFormatting sqref="D43:N43">
    <cfRule type="expression" dxfId="202" priority="241">
      <formula>ISBLANK($D$43)</formula>
    </cfRule>
  </conditionalFormatting>
  <conditionalFormatting sqref="D45:N45">
    <cfRule type="expression" dxfId="201" priority="240">
      <formula>ISBLANK($D$45)</formula>
    </cfRule>
  </conditionalFormatting>
  <conditionalFormatting sqref="D47:N47">
    <cfRule type="expression" dxfId="200" priority="239">
      <formula>ISBLANK($D$47)</formula>
    </cfRule>
  </conditionalFormatting>
  <conditionalFormatting sqref="R188:U188">
    <cfRule type="expression" dxfId="199" priority="238">
      <formula>$R$188="Select"</formula>
    </cfRule>
  </conditionalFormatting>
  <conditionalFormatting sqref="B191:I191">
    <cfRule type="expression" dxfId="198" priority="237">
      <formula>ISBLANK($B$191)</formula>
    </cfRule>
  </conditionalFormatting>
  <conditionalFormatting sqref="B194:I194">
    <cfRule type="expression" dxfId="197" priority="236">
      <formula>ISBLANK($B$194)</formula>
    </cfRule>
  </conditionalFormatting>
  <conditionalFormatting sqref="B197:U201">
    <cfRule type="expression" dxfId="196" priority="235">
      <formula>ISBLANK($B$197)</formula>
    </cfRule>
  </conditionalFormatting>
  <conditionalFormatting sqref="B204:U208">
    <cfRule type="expression" dxfId="195" priority="234">
      <formula>ISBLANK($B$204)</formula>
    </cfRule>
  </conditionalFormatting>
  <conditionalFormatting sqref="K89:P89">
    <cfRule type="expression" dxfId="194" priority="233">
      <formula>ISBLANK($K$89)</formula>
    </cfRule>
  </conditionalFormatting>
  <conditionalFormatting sqref="K87:P87">
    <cfRule type="expression" dxfId="193" priority="232">
      <formula>ISBLANK($K$87)</formula>
    </cfRule>
  </conditionalFormatting>
  <conditionalFormatting sqref="K85:P85">
    <cfRule type="expression" dxfId="192" priority="231">
      <formula>ISBLANK($K$85)</formula>
    </cfRule>
  </conditionalFormatting>
  <conditionalFormatting sqref="K83:P83">
    <cfRule type="expression" dxfId="191" priority="230">
      <formula>ISBLANK($K$83)</formula>
    </cfRule>
  </conditionalFormatting>
  <conditionalFormatting sqref="K81:P81">
    <cfRule type="expression" dxfId="190" priority="229">
      <formula>ISBLANK($K$81)</formula>
    </cfRule>
  </conditionalFormatting>
  <conditionalFormatting sqref="K79:P79">
    <cfRule type="expression" dxfId="189" priority="228">
      <formula>ISBLANK($K$79)</formula>
    </cfRule>
  </conditionalFormatting>
  <conditionalFormatting sqref="I52:K52">
    <cfRule type="expression" dxfId="188" priority="227">
      <formula xml:space="preserve"> $I$52= "Select"</formula>
    </cfRule>
  </conditionalFormatting>
  <conditionalFormatting sqref="T52:W52">
    <cfRule type="expression" dxfId="187" priority="226">
      <formula>$T$52 = "Select"</formula>
    </cfRule>
  </conditionalFormatting>
  <conditionalFormatting sqref="H54:J54">
    <cfRule type="expression" dxfId="186" priority="225">
      <formula>$H$54 = "Select"</formula>
    </cfRule>
  </conditionalFormatting>
  <conditionalFormatting sqref="N57:Q57">
    <cfRule type="expression" dxfId="185" priority="224">
      <formula>$N$57 = "Select"</formula>
    </cfRule>
  </conditionalFormatting>
  <conditionalFormatting sqref="N59:Q59">
    <cfRule type="expression" dxfId="184" priority="223">
      <formula>$N$59 = "Select"</formula>
    </cfRule>
  </conditionalFormatting>
  <conditionalFormatting sqref="N61:Q61">
    <cfRule type="expression" dxfId="183" priority="222">
      <formula xml:space="preserve"> $N$61= "Select"</formula>
    </cfRule>
  </conditionalFormatting>
  <conditionalFormatting sqref="N63:Q63">
    <cfRule type="expression" dxfId="182" priority="221">
      <formula xml:space="preserve"> $N$63= "Select"</formula>
    </cfRule>
  </conditionalFormatting>
  <conditionalFormatting sqref="N65:Q65">
    <cfRule type="expression" dxfId="181" priority="220">
      <formula xml:space="preserve"> $N$65= "Select"</formula>
    </cfRule>
  </conditionalFormatting>
  <conditionalFormatting sqref="N69:Q69">
    <cfRule type="expression" dxfId="180" priority="219">
      <formula xml:space="preserve"> $N$69= "Select"</formula>
    </cfRule>
  </conditionalFormatting>
  <conditionalFormatting sqref="N72:Q72">
    <cfRule type="expression" dxfId="179" priority="218">
      <formula xml:space="preserve"> $N$72= "Select"</formula>
    </cfRule>
  </conditionalFormatting>
  <conditionalFormatting sqref="N75:Q75">
    <cfRule type="expression" dxfId="178" priority="217">
      <formula xml:space="preserve"> $N$75= "Select"</formula>
    </cfRule>
  </conditionalFormatting>
  <conditionalFormatting sqref="E100">
    <cfRule type="expression" dxfId="177" priority="216">
      <formula>$X$100 = FALSE</formula>
    </cfRule>
  </conditionalFormatting>
  <conditionalFormatting sqref="E103">
    <cfRule type="expression" dxfId="176" priority="215">
      <formula>$X$103 = FALSE</formula>
    </cfRule>
  </conditionalFormatting>
  <conditionalFormatting sqref="J100:L100">
    <cfRule type="expression" dxfId="175" priority="139">
      <formula>$X$100 = FALSE</formula>
    </cfRule>
    <cfRule type="expression" dxfId="174" priority="214">
      <formula xml:space="preserve"> $J$100="Select"</formula>
    </cfRule>
  </conditionalFormatting>
  <conditionalFormatting sqref="J103:L103">
    <cfRule type="expression" dxfId="173" priority="137">
      <formula>$X$103 = FALSE</formula>
    </cfRule>
    <cfRule type="expression" dxfId="172" priority="211">
      <formula xml:space="preserve"> $J$103="Select"</formula>
    </cfRule>
  </conditionalFormatting>
  <conditionalFormatting sqref="E106">
    <cfRule type="expression" dxfId="171" priority="208">
      <formula>$X$106 = FALSE</formula>
    </cfRule>
  </conditionalFormatting>
  <conditionalFormatting sqref="J106:L106">
    <cfRule type="expression" dxfId="170" priority="135">
      <formula xml:space="preserve"> $X$106 = FALSE</formula>
    </cfRule>
    <cfRule type="expression" dxfId="169" priority="207">
      <formula xml:space="preserve"> $J$106="Select"</formula>
    </cfRule>
  </conditionalFormatting>
  <conditionalFormatting sqref="E109">
    <cfRule type="expression" dxfId="168" priority="204">
      <formula xml:space="preserve"> $X$109 = FALSE</formula>
    </cfRule>
  </conditionalFormatting>
  <conditionalFormatting sqref="J109:L109">
    <cfRule type="expression" dxfId="167" priority="133">
      <formula xml:space="preserve"> $X$109 = FALSE</formula>
    </cfRule>
    <cfRule type="expression" dxfId="166" priority="203">
      <formula xml:space="preserve"> $J$109="Select"</formula>
    </cfRule>
  </conditionalFormatting>
  <conditionalFormatting sqref="E112">
    <cfRule type="expression" dxfId="165" priority="200">
      <formula xml:space="preserve"> $X$112 = FALSE</formula>
    </cfRule>
  </conditionalFormatting>
  <conditionalFormatting sqref="J112:L112">
    <cfRule type="expression" dxfId="164" priority="131">
      <formula xml:space="preserve"> $X$112 = FALSE</formula>
    </cfRule>
    <cfRule type="cellIs" dxfId="163" priority="198" operator="equal">
      <formula>"Select"</formula>
    </cfRule>
  </conditionalFormatting>
  <conditionalFormatting sqref="E115">
    <cfRule type="expression" dxfId="162" priority="196">
      <formula xml:space="preserve"> $X$115 = FALSE</formula>
    </cfRule>
  </conditionalFormatting>
  <conditionalFormatting sqref="J115:L115">
    <cfRule type="expression" dxfId="161" priority="129">
      <formula xml:space="preserve"> $X$115 = FALSE</formula>
    </cfRule>
    <cfRule type="expression" dxfId="160" priority="194">
      <formula>$J$115 ="Select"</formula>
    </cfRule>
  </conditionalFormatting>
  <conditionalFormatting sqref="E118">
    <cfRule type="expression" dxfId="159" priority="192">
      <formula xml:space="preserve"> $X$118 = FALSE</formula>
    </cfRule>
  </conditionalFormatting>
  <conditionalFormatting sqref="J118:L118">
    <cfRule type="expression" dxfId="158" priority="127">
      <formula xml:space="preserve"> $X$118 = FALSE</formula>
    </cfRule>
    <cfRule type="expression" dxfId="157" priority="190">
      <formula xml:space="preserve"> $J$118="Select"</formula>
    </cfRule>
  </conditionalFormatting>
  <conditionalFormatting sqref="E121">
    <cfRule type="expression" dxfId="156" priority="188">
      <formula xml:space="preserve"> $X$121 = FALSE</formula>
    </cfRule>
  </conditionalFormatting>
  <conditionalFormatting sqref="E124">
    <cfRule type="expression" dxfId="155" priority="186">
      <formula xml:space="preserve"> $X$124= FALSE</formula>
    </cfRule>
  </conditionalFormatting>
  <conditionalFormatting sqref="E127">
    <cfRule type="expression" dxfId="154" priority="184">
      <formula xml:space="preserve"> $X$127= FALSE</formula>
    </cfRule>
  </conditionalFormatting>
  <conditionalFormatting sqref="E130">
    <cfRule type="expression" dxfId="153" priority="182">
      <formula xml:space="preserve"> $X$130= FALSE</formula>
    </cfRule>
  </conditionalFormatting>
  <conditionalFormatting sqref="E133">
    <cfRule type="expression" dxfId="152" priority="180">
      <formula xml:space="preserve"> $X$133= FALSE</formula>
    </cfRule>
  </conditionalFormatting>
  <conditionalFormatting sqref="E136">
    <cfRule type="expression" dxfId="151" priority="178">
      <formula>$X$136= FALSE</formula>
    </cfRule>
  </conditionalFormatting>
  <conditionalFormatting sqref="E139">
    <cfRule type="expression" dxfId="150" priority="176">
      <formula>$X$139= FALSE</formula>
    </cfRule>
  </conditionalFormatting>
  <conditionalFormatting sqref="E142">
    <cfRule type="expression" dxfId="149" priority="174">
      <formula>$X$142= FALSE</formula>
    </cfRule>
  </conditionalFormatting>
  <conditionalFormatting sqref="J145:L145">
    <cfRule type="expression" dxfId="148" priority="171">
      <formula>$J$145="Select"</formula>
    </cfRule>
  </conditionalFormatting>
  <conditionalFormatting sqref="E148">
    <cfRule type="expression" dxfId="147" priority="169">
      <formula>$X$148= FALSE</formula>
    </cfRule>
  </conditionalFormatting>
  <conditionalFormatting sqref="E154">
    <cfRule type="expression" dxfId="146" priority="165">
      <formula>$X$154= FALSE</formula>
    </cfRule>
  </conditionalFormatting>
  <conditionalFormatting sqref="E157">
    <cfRule type="expression" dxfId="145" priority="163">
      <formula>$X$157= FALSE</formula>
    </cfRule>
  </conditionalFormatting>
  <conditionalFormatting sqref="E160">
    <cfRule type="expression" dxfId="144" priority="161">
      <formula>$X$160= FALSE</formula>
    </cfRule>
  </conditionalFormatting>
  <conditionalFormatting sqref="E163">
    <cfRule type="expression" dxfId="143" priority="159">
      <formula>$X$163= FALSE</formula>
    </cfRule>
  </conditionalFormatting>
  <conditionalFormatting sqref="E166">
    <cfRule type="expression" dxfId="142" priority="157">
      <formula>$X$166= FALSE</formula>
    </cfRule>
  </conditionalFormatting>
  <conditionalFormatting sqref="E169">
    <cfRule type="expression" dxfId="141" priority="155">
      <formula>$X$169= FALSE</formula>
    </cfRule>
  </conditionalFormatting>
  <conditionalFormatting sqref="E172">
    <cfRule type="expression" dxfId="140" priority="153">
      <formula>$X$172= FALSE</formula>
    </cfRule>
  </conditionalFormatting>
  <conditionalFormatting sqref="E175">
    <cfRule type="expression" dxfId="139" priority="151">
      <formula>$X$175= FALSE</formula>
    </cfRule>
  </conditionalFormatting>
  <conditionalFormatting sqref="E178">
    <cfRule type="expression" dxfId="138" priority="149">
      <formula>$X$178= FALSE</formula>
    </cfRule>
  </conditionalFormatting>
  <conditionalFormatting sqref="J121:L121">
    <cfRule type="expression" dxfId="137" priority="124">
      <formula xml:space="preserve"> $X$121 = FALSE</formula>
    </cfRule>
    <cfRule type="expression" dxfId="136" priority="187">
      <formula xml:space="preserve"> $J$121="Select"</formula>
    </cfRule>
  </conditionalFormatting>
  <conditionalFormatting sqref="J124:L124">
    <cfRule type="expression" dxfId="135" priority="122">
      <formula xml:space="preserve"> $X$124= FALSE</formula>
    </cfRule>
    <cfRule type="expression" dxfId="134" priority="185">
      <formula>$J$124 ="Select"</formula>
    </cfRule>
  </conditionalFormatting>
  <conditionalFormatting sqref="J127:L127">
    <cfRule type="expression" dxfId="133" priority="119">
      <formula xml:space="preserve"> $X$127= FALSE</formula>
    </cfRule>
    <cfRule type="expression" dxfId="132" priority="183">
      <formula>$J$127 ="Select"</formula>
    </cfRule>
  </conditionalFormatting>
  <conditionalFormatting sqref="J130:L130">
    <cfRule type="expression" dxfId="131" priority="117">
      <formula xml:space="preserve"> $X$130= FALSE</formula>
    </cfRule>
    <cfRule type="expression" dxfId="130" priority="181">
      <formula xml:space="preserve"> $J$130="Select"</formula>
    </cfRule>
  </conditionalFormatting>
  <conditionalFormatting sqref="J133:L133">
    <cfRule type="expression" dxfId="129" priority="115">
      <formula xml:space="preserve"> $X$133= FALSE</formula>
    </cfRule>
    <cfRule type="expression" dxfId="128" priority="179">
      <formula xml:space="preserve"> $J$133="Select"</formula>
    </cfRule>
  </conditionalFormatting>
  <conditionalFormatting sqref="J136:L136">
    <cfRule type="expression" dxfId="127" priority="113">
      <formula>$X$136= FALSE</formula>
    </cfRule>
    <cfRule type="expression" dxfId="126" priority="177">
      <formula>$J$136 ="Select"</formula>
    </cfRule>
  </conditionalFormatting>
  <conditionalFormatting sqref="J139:L139">
    <cfRule type="expression" dxfId="125" priority="111">
      <formula>$X$139= FALSE</formula>
    </cfRule>
    <cfRule type="expression" dxfId="124" priority="175">
      <formula>$J$139 ="Select"</formula>
    </cfRule>
  </conditionalFormatting>
  <conditionalFormatting sqref="J142:L142">
    <cfRule type="expression" dxfId="123" priority="109">
      <formula>$X$142= FALSE</formula>
    </cfRule>
    <cfRule type="expression" dxfId="122" priority="173">
      <formula>$J$142="Select"</formula>
    </cfRule>
  </conditionalFormatting>
  <conditionalFormatting sqref="J148:L148">
    <cfRule type="expression" dxfId="121" priority="106">
      <formula>$X$148= FALSE</formula>
    </cfRule>
    <cfRule type="expression" dxfId="120" priority="168">
      <formula xml:space="preserve"> $J$148="Select"</formula>
    </cfRule>
  </conditionalFormatting>
  <conditionalFormatting sqref="J151:L151">
    <cfRule type="expression" dxfId="119" priority="166">
      <formula>$J$151 ="Select"</formula>
    </cfRule>
  </conditionalFormatting>
  <conditionalFormatting sqref="J154:L154">
    <cfRule type="expression" dxfId="118" priority="102">
      <formula>$X$154= FALSE</formula>
    </cfRule>
    <cfRule type="expression" dxfId="117" priority="164">
      <formula>$J$154 ="Select"</formula>
    </cfRule>
  </conditionalFormatting>
  <conditionalFormatting sqref="J157:L157">
    <cfRule type="expression" dxfId="116" priority="100">
      <formula>$X$157= FALSE</formula>
    </cfRule>
    <cfRule type="expression" dxfId="115" priority="162">
      <formula>$J$157 ="Select"</formula>
    </cfRule>
  </conditionalFormatting>
  <conditionalFormatting sqref="J160:L160">
    <cfRule type="expression" dxfId="114" priority="98">
      <formula>$X$160= FALSE</formula>
    </cfRule>
    <cfRule type="expression" dxfId="113" priority="160">
      <formula xml:space="preserve"> $J$160="Select"</formula>
    </cfRule>
  </conditionalFormatting>
  <conditionalFormatting sqref="J163:L163">
    <cfRule type="expression" dxfId="112" priority="96">
      <formula>$X$163= FALSE</formula>
    </cfRule>
    <cfRule type="expression" dxfId="111" priority="158">
      <formula>$J$163 ="Select"</formula>
    </cfRule>
  </conditionalFormatting>
  <conditionalFormatting sqref="J166:L166">
    <cfRule type="expression" dxfId="110" priority="94">
      <formula>$X$166= FALSE</formula>
    </cfRule>
    <cfRule type="expression" dxfId="109" priority="156">
      <formula xml:space="preserve"> $J$166="Select"</formula>
    </cfRule>
  </conditionalFormatting>
  <conditionalFormatting sqref="J169:L169">
    <cfRule type="expression" dxfId="108" priority="92">
      <formula>$X$169= FALSE</formula>
    </cfRule>
    <cfRule type="expression" dxfId="107" priority="154">
      <formula xml:space="preserve"> $J$169="Select"</formula>
    </cfRule>
  </conditionalFormatting>
  <conditionalFormatting sqref="J172:L172">
    <cfRule type="expression" dxfId="106" priority="90">
      <formula>$X$172= FALSE</formula>
    </cfRule>
    <cfRule type="expression" dxfId="105" priority="152">
      <formula xml:space="preserve"> $J$172="Select"</formula>
    </cfRule>
  </conditionalFormatting>
  <conditionalFormatting sqref="J175:L175">
    <cfRule type="expression" dxfId="104" priority="88">
      <formula>$X$175= FALSE</formula>
    </cfRule>
    <cfRule type="expression" dxfId="103" priority="150">
      <formula xml:space="preserve"> $J$175="Select"</formula>
    </cfRule>
  </conditionalFormatting>
  <conditionalFormatting sqref="J178:L178">
    <cfRule type="expression" dxfId="102" priority="85">
      <formula>$X$178= FALSE</formula>
    </cfRule>
    <cfRule type="expression" dxfId="101" priority="148">
      <formula xml:space="preserve"> $J$178="Select"</formula>
    </cfRule>
  </conditionalFormatting>
  <conditionalFormatting sqref="N178">
    <cfRule type="expression" dxfId="100" priority="40">
      <formula xml:space="preserve"> OR($J$178 ="Select",$J$178 = "No")</formula>
    </cfRule>
  </conditionalFormatting>
  <conditionalFormatting sqref="N175">
    <cfRule type="expression" dxfId="99" priority="36">
      <formula xml:space="preserve"> OR($J$175 ="Select",$J$175 = "No")</formula>
    </cfRule>
    <cfRule type="expression" dxfId="98" priority="61">
      <formula>NOT($X$175)</formula>
    </cfRule>
  </conditionalFormatting>
  <conditionalFormatting sqref="N172">
    <cfRule type="expression" dxfId="97" priority="35">
      <formula>NOT($X$172)</formula>
    </cfRule>
    <cfRule type="expression" dxfId="96" priority="60">
      <formula xml:space="preserve"> OR($J$172 ="Select",$J$172 = "No")</formula>
    </cfRule>
  </conditionalFormatting>
  <conditionalFormatting sqref="N169">
    <cfRule type="expression" dxfId="95" priority="34">
      <formula xml:space="preserve"> OR($J$169 ="Select",$J$169 = "No")</formula>
    </cfRule>
    <cfRule type="expression" dxfId="94" priority="59">
      <formula>NOT($X$169)</formula>
    </cfRule>
  </conditionalFormatting>
  <conditionalFormatting sqref="N166">
    <cfRule type="expression" dxfId="93" priority="33">
      <formula>NOT($X$166)</formula>
    </cfRule>
    <cfRule type="expression" dxfId="92" priority="58">
      <formula xml:space="preserve"> OR($J$166 ="Select",$J$166 = "No")</formula>
    </cfRule>
  </conditionalFormatting>
  <conditionalFormatting sqref="N163">
    <cfRule type="expression" dxfId="91" priority="32">
      <formula xml:space="preserve"> OR($J$163 ="Select",$J$163 = "No")</formula>
    </cfRule>
    <cfRule type="expression" dxfId="90" priority="57">
      <formula>NOT($X$163)</formula>
    </cfRule>
  </conditionalFormatting>
  <conditionalFormatting sqref="N160">
    <cfRule type="expression" dxfId="89" priority="30">
      <formula xml:space="preserve"> OR($J$160 ="Select",$J$160 = "No")</formula>
    </cfRule>
    <cfRule type="expression" dxfId="88" priority="56">
      <formula>NOT($X$160)</formula>
    </cfRule>
  </conditionalFormatting>
  <conditionalFormatting sqref="N157">
    <cfRule type="expression" dxfId="87" priority="29">
      <formula xml:space="preserve"> OR($J$157 ="Select",$J$157 = "No")</formula>
    </cfRule>
    <cfRule type="expression" dxfId="86" priority="55">
      <formula>NOT($X$157)</formula>
    </cfRule>
  </conditionalFormatting>
  <conditionalFormatting sqref="N154">
    <cfRule type="expression" dxfId="85" priority="28">
      <formula xml:space="preserve"> OR($J$154 ="Select",$J$154 = "No")</formula>
    </cfRule>
    <cfRule type="expression" dxfId="84" priority="54">
      <formula>NOT($X$154)</formula>
    </cfRule>
  </conditionalFormatting>
  <conditionalFormatting sqref="N151">
    <cfRule type="expression" dxfId="83" priority="26">
      <formula xml:space="preserve"> OR($J$151 ="Select",$J$151 = "No")</formula>
    </cfRule>
    <cfRule type="expression" dxfId="82" priority="53">
      <formula>NOT($X$151)</formula>
    </cfRule>
  </conditionalFormatting>
  <conditionalFormatting sqref="N148">
    <cfRule type="expression" dxfId="81" priority="25">
      <formula xml:space="preserve"> OR($J$148="Select",$J$148 = "No")</formula>
    </cfRule>
    <cfRule type="expression" dxfId="80" priority="52">
      <formula>NOT($X$148)</formula>
    </cfRule>
  </conditionalFormatting>
  <conditionalFormatting sqref="N145">
    <cfRule type="expression" dxfId="79" priority="24">
      <formula xml:space="preserve"> OR($J$145 ="Select",$J$145 = "No")</formula>
    </cfRule>
    <cfRule type="expression" dxfId="78" priority="51">
      <formula>NOT($X$145)</formula>
    </cfRule>
  </conditionalFormatting>
  <conditionalFormatting sqref="N142">
    <cfRule type="expression" dxfId="77" priority="23">
      <formula xml:space="preserve"> OR($J$142 ="Select",$J$142 = "No")</formula>
    </cfRule>
    <cfRule type="expression" dxfId="76" priority="50">
      <formula>NOT($X$142)</formula>
    </cfRule>
  </conditionalFormatting>
  <conditionalFormatting sqref="N139">
    <cfRule type="expression" dxfId="75" priority="22">
      <formula xml:space="preserve"> OR($J$139 ="Select",$J$139 = "No")</formula>
    </cfRule>
    <cfRule type="expression" dxfId="74" priority="49">
      <formula>NOT($X$139)</formula>
    </cfRule>
  </conditionalFormatting>
  <conditionalFormatting sqref="N136">
    <cfRule type="expression" dxfId="73" priority="21">
      <formula xml:space="preserve"> OR($J$136 ="Select",$J$136 = "No")</formula>
    </cfRule>
    <cfRule type="expression" dxfId="72" priority="48">
      <formula>NOT($X$136)</formula>
    </cfRule>
  </conditionalFormatting>
  <conditionalFormatting sqref="N133">
    <cfRule type="expression" dxfId="71" priority="20">
      <formula xml:space="preserve"> OR($J$133 ="Select",$J$133 = "No")</formula>
    </cfRule>
    <cfRule type="expression" dxfId="70" priority="47">
      <formula>NOT($X$133)</formula>
    </cfRule>
  </conditionalFormatting>
  <conditionalFormatting sqref="N130">
    <cfRule type="expression" dxfId="69" priority="19">
      <formula xml:space="preserve"> OR($J$130="Select",$J$130 = "No")</formula>
    </cfRule>
    <cfRule type="expression" dxfId="68" priority="46">
      <formula>NOT($X$130)</formula>
    </cfRule>
  </conditionalFormatting>
  <conditionalFormatting sqref="N127">
    <cfRule type="expression" dxfId="67" priority="18">
      <formula xml:space="preserve"> OR($J$127 ="Select",$J$127 = "No")</formula>
    </cfRule>
    <cfRule type="expression" dxfId="66" priority="45">
      <formula>NOT($X$127)</formula>
    </cfRule>
  </conditionalFormatting>
  <conditionalFormatting sqref="N124">
    <cfRule type="expression" dxfId="65" priority="17">
      <formula xml:space="preserve"> OR($J$124 ="Select",$J$124 = "No")</formula>
    </cfRule>
    <cfRule type="expression" dxfId="64" priority="44">
      <formula>NOT($X$124)</formula>
    </cfRule>
  </conditionalFormatting>
  <conditionalFormatting sqref="N121">
    <cfRule type="expression" dxfId="63" priority="16">
      <formula xml:space="preserve"> OR($J$121 ="Select",$J$121 = "No")</formula>
    </cfRule>
    <cfRule type="expression" dxfId="62" priority="43">
      <formula>NOT($X$121)</formula>
    </cfRule>
  </conditionalFormatting>
  <conditionalFormatting sqref="N118">
    <cfRule type="expression" dxfId="61" priority="15">
      <formula xml:space="preserve"> OR($J$118 ="Select",$J$118 = "No")</formula>
    </cfRule>
    <cfRule type="expression" dxfId="60" priority="126">
      <formula>NOT($X$118)</formula>
    </cfRule>
  </conditionalFormatting>
  <conditionalFormatting sqref="N115">
    <cfRule type="expression" dxfId="59" priority="14">
      <formula xml:space="preserve"> OR($J$115 ="Select",$J$115 = "No")</formula>
    </cfRule>
    <cfRule type="expression" dxfId="58" priority="42">
      <formula>NOT($X$115)</formula>
    </cfRule>
  </conditionalFormatting>
  <conditionalFormatting sqref="N112">
    <cfRule type="expression" dxfId="57" priority="13">
      <formula xml:space="preserve"> OR($J$112 ="Select",$J$112 = "No")</formula>
    </cfRule>
    <cfRule type="expression" dxfId="56" priority="41">
      <formula>NOT($X$112)</formula>
    </cfRule>
  </conditionalFormatting>
  <conditionalFormatting sqref="N109">
    <cfRule type="expression" dxfId="55" priority="12">
      <formula xml:space="preserve"> OR($J$109 ="Select",$J$109 = "No")</formula>
    </cfRule>
    <cfRule type="expression" dxfId="54" priority="132">
      <formula>NOT($X$109)</formula>
    </cfRule>
  </conditionalFormatting>
  <conditionalFormatting sqref="N106">
    <cfRule type="expression" dxfId="53" priority="11">
      <formula xml:space="preserve"> OR($J$106 ="Select",$J$106= "No")</formula>
    </cfRule>
    <cfRule type="expression" dxfId="52" priority="134">
      <formula>NOT($X$106)</formula>
    </cfRule>
  </conditionalFormatting>
  <conditionalFormatting sqref="N103">
    <cfRule type="expression" dxfId="51" priority="10">
      <formula xml:space="preserve"> OR($J$103 ="Select",$J$103= "No")</formula>
    </cfRule>
    <cfRule type="expression" dxfId="50" priority="136">
      <formula>NOT($X$103)</formula>
    </cfRule>
  </conditionalFormatting>
  <conditionalFormatting sqref="N178">
    <cfRule type="expression" dxfId="49" priority="62">
      <formula>NOT($X$178)</formula>
    </cfRule>
  </conditionalFormatting>
  <conditionalFormatting sqref="G15:L15">
    <cfRule type="expression" dxfId="48" priority="38">
      <formula xml:space="preserve"> $X$13 = TRUE</formula>
    </cfRule>
    <cfRule type="expression" dxfId="47" priority="39">
      <formula>ISBLANK($G$15)</formula>
    </cfRule>
  </conditionalFormatting>
  <conditionalFormatting sqref="D15">
    <cfRule type="expression" dxfId="46" priority="37">
      <formula xml:space="preserve"> $X$13 = TRUE</formula>
    </cfRule>
  </conditionalFormatting>
  <conditionalFormatting sqref="J145:L145 E145">
    <cfRule type="expression" dxfId="45" priority="108">
      <formula>$X$145= FALSE</formula>
    </cfRule>
  </conditionalFormatting>
  <conditionalFormatting sqref="J151:L151 E151">
    <cfRule type="expression" dxfId="44" priority="104">
      <formula>$X$151= FALSE</formula>
    </cfRule>
  </conditionalFormatting>
  <conditionalFormatting sqref="S210:U210">
    <cfRule type="expression" dxfId="43" priority="7">
      <formula>$S$210="Select"</formula>
    </cfRule>
  </conditionalFormatting>
  <conditionalFormatting sqref="M211 G211 B211 S211">
    <cfRule type="expression" dxfId="42" priority="6">
      <formula>$S$210="Yes"</formula>
    </cfRule>
  </conditionalFormatting>
  <conditionalFormatting sqref="B212:E212 G212:H212 M212:Q212 S212:U212 S214:U214 M214:Q214 G214:H214 B214:E214 B216:E216 G216:H216 M216:Q216 S216:U216 S218:U218 M218:Q218 G218:H218 B218:E218 B220:E220 G220:H220 M220:Q220 S220:U220">
    <cfRule type="expression" dxfId="41" priority="2">
      <formula>$S$210="Yes"</formula>
    </cfRule>
  </conditionalFormatting>
  <conditionalFormatting sqref="B184">
    <cfRule type="expression" dxfId="40" priority="257">
      <formula>AND($A$184&gt;0,$A$183=$D$183)</formula>
    </cfRule>
  </conditionalFormatting>
  <dataValidations xWindow="601" yWindow="503" count="4">
    <dataValidation type="list" allowBlank="1" showInputMessage="1" showErrorMessage="1" sqref="G13:L13" xr:uid="{00000000-0002-0000-0000-000000000000}">
      <formula1>_SupplierType</formula1>
    </dataValidation>
    <dataValidation type="list" allowBlank="1" showInputMessage="1" showErrorMessage="1" sqref="J145:L145 J100:L100 J172:L172 J169:L169 J166:L166 J163:L163 J160:L160 J157:L157 J154:L154 J151:L151 J148:L148 J103:L103 J178:L178 J142:L142 J175:L175 J106:L106 J109:L109 J112:L112 J115:L115 J118:L118 J121:L121 J124:L124 J127:L127 J130:L130 J133:L133 J136:L136 J139:L139" xr:uid="{00000000-0002-0000-0000-000001000000}">
      <formula1>_Validation</formula1>
    </dataValidation>
    <dataValidation type="list" allowBlank="1" showInputMessage="1" showErrorMessage="1" sqref="I52:K52 T52:W52 H54:J54 N57:Q57 N59:Q59 N61:Q61 N63:Q63 N65:Q65 N69:Q69 N72:Q72 N75:Q75 R188:U188 S210:U210" xr:uid="{F909817E-6EF1-45E9-9C4E-761566CDE191}">
      <formula1>_Select</formula1>
    </dataValidation>
    <dataValidation allowBlank="1" showInputMessage="1" showErrorMessage="1" promptTitle="Other Processes" prompt="Please list other processes along with validation (In-house, External or Not Validated). Separate multiple items with a comma._x000a_Example: _x000a_ProcessOne - External, ProcessTwo - In-House" sqref="B181:X182" xr:uid="{3EE2CD98-FEDB-4338-90C9-772491195D3C}"/>
  </dataValidations>
  <hyperlinks>
    <hyperlink ref="B242:I242" r:id="rId1" display="ProspectiveSupplier@Arthrex.com" xr:uid="{553E6418-12A1-49B2-8961-78710F54E23B}"/>
  </hyperlinks>
  <pageMargins left="0.7" right="0.7" top="0.75" bottom="0.75" header="0.3" footer="0.3"/>
  <pageSetup orientation="portrait" r:id="rId2"/>
  <ignoredErrors>
    <ignoredError sqref="X13"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7" r:id="rId5" name="Check Box 13">
              <controlPr locked="0" defaultSize="0" autoFill="0" autoLine="0" autoPict="0">
                <anchor moveWithCells="1">
                  <from>
                    <xdr:col>1</xdr:col>
                    <xdr:colOff>123825</xdr:colOff>
                    <xdr:row>99</xdr:row>
                    <xdr:rowOff>28575</xdr:rowOff>
                  </from>
                  <to>
                    <xdr:col>3</xdr:col>
                    <xdr:colOff>57150</xdr:colOff>
                    <xdr:row>100</xdr:row>
                    <xdr:rowOff>133350</xdr:rowOff>
                  </to>
                </anchor>
              </controlPr>
            </control>
          </mc:Choice>
        </mc:AlternateContent>
        <mc:AlternateContent xmlns:mc="http://schemas.openxmlformats.org/markup-compatibility/2006">
          <mc:Choice Requires="x14">
            <control shapeId="1038" r:id="rId6" name="Check Box 14">
              <controlPr locked="0" defaultSize="0" autoFill="0" autoLine="0" autoPict="0">
                <anchor moveWithCells="1">
                  <from>
                    <xdr:col>1</xdr:col>
                    <xdr:colOff>123825</xdr:colOff>
                    <xdr:row>102</xdr:row>
                    <xdr:rowOff>28575</xdr:rowOff>
                  </from>
                  <to>
                    <xdr:col>3</xdr:col>
                    <xdr:colOff>57150</xdr:colOff>
                    <xdr:row>103</xdr:row>
                    <xdr:rowOff>133350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1</xdr:col>
                    <xdr:colOff>123825</xdr:colOff>
                    <xdr:row>105</xdr:row>
                    <xdr:rowOff>28575</xdr:rowOff>
                  </from>
                  <to>
                    <xdr:col>3</xdr:col>
                    <xdr:colOff>57150</xdr:colOff>
                    <xdr:row>106</xdr:row>
                    <xdr:rowOff>133350</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1</xdr:col>
                    <xdr:colOff>123825</xdr:colOff>
                    <xdr:row>108</xdr:row>
                    <xdr:rowOff>28575</xdr:rowOff>
                  </from>
                  <to>
                    <xdr:col>3</xdr:col>
                    <xdr:colOff>57150</xdr:colOff>
                    <xdr:row>109</xdr:row>
                    <xdr:rowOff>133350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1</xdr:col>
                    <xdr:colOff>123825</xdr:colOff>
                    <xdr:row>111</xdr:row>
                    <xdr:rowOff>28575</xdr:rowOff>
                  </from>
                  <to>
                    <xdr:col>3</xdr:col>
                    <xdr:colOff>57150</xdr:colOff>
                    <xdr:row>112</xdr:row>
                    <xdr:rowOff>133350</xdr:rowOff>
                  </to>
                </anchor>
              </controlPr>
            </control>
          </mc:Choice>
        </mc:AlternateContent>
        <mc:AlternateContent xmlns:mc="http://schemas.openxmlformats.org/markup-compatibility/2006">
          <mc:Choice Requires="x14">
            <control shapeId="1042" r:id="rId10" name="Check Box 18">
              <controlPr locked="0" defaultSize="0" autoFill="0" autoLine="0" autoPict="0">
                <anchor moveWithCells="1">
                  <from>
                    <xdr:col>1</xdr:col>
                    <xdr:colOff>123825</xdr:colOff>
                    <xdr:row>114</xdr:row>
                    <xdr:rowOff>28575</xdr:rowOff>
                  </from>
                  <to>
                    <xdr:col>3</xdr:col>
                    <xdr:colOff>57150</xdr:colOff>
                    <xdr:row>115</xdr:row>
                    <xdr:rowOff>133350</xdr:rowOff>
                  </to>
                </anchor>
              </controlPr>
            </control>
          </mc:Choice>
        </mc:AlternateContent>
        <mc:AlternateContent xmlns:mc="http://schemas.openxmlformats.org/markup-compatibility/2006">
          <mc:Choice Requires="x14">
            <control shapeId="1043" r:id="rId11" name="Check Box 19">
              <controlPr locked="0" defaultSize="0" autoFill="0" autoLine="0" autoPict="0">
                <anchor moveWithCells="1">
                  <from>
                    <xdr:col>1</xdr:col>
                    <xdr:colOff>123825</xdr:colOff>
                    <xdr:row>117</xdr:row>
                    <xdr:rowOff>28575</xdr:rowOff>
                  </from>
                  <to>
                    <xdr:col>3</xdr:col>
                    <xdr:colOff>57150</xdr:colOff>
                    <xdr:row>118</xdr:row>
                    <xdr:rowOff>133350</xdr:rowOff>
                  </to>
                </anchor>
              </controlPr>
            </control>
          </mc:Choice>
        </mc:AlternateContent>
        <mc:AlternateContent xmlns:mc="http://schemas.openxmlformats.org/markup-compatibility/2006">
          <mc:Choice Requires="x14">
            <control shapeId="1044" r:id="rId12" name="Check Box 20">
              <controlPr locked="0" defaultSize="0" autoFill="0" autoLine="0" autoPict="0">
                <anchor moveWithCells="1">
                  <from>
                    <xdr:col>1</xdr:col>
                    <xdr:colOff>123825</xdr:colOff>
                    <xdr:row>120</xdr:row>
                    <xdr:rowOff>28575</xdr:rowOff>
                  </from>
                  <to>
                    <xdr:col>3</xdr:col>
                    <xdr:colOff>57150</xdr:colOff>
                    <xdr:row>121</xdr:row>
                    <xdr:rowOff>133350</xdr:rowOff>
                  </to>
                </anchor>
              </controlPr>
            </control>
          </mc:Choice>
        </mc:AlternateContent>
        <mc:AlternateContent xmlns:mc="http://schemas.openxmlformats.org/markup-compatibility/2006">
          <mc:Choice Requires="x14">
            <control shapeId="1045" r:id="rId13" name="Check Box 21">
              <controlPr locked="0" defaultSize="0" autoFill="0" autoLine="0" autoPict="0">
                <anchor moveWithCells="1">
                  <from>
                    <xdr:col>1</xdr:col>
                    <xdr:colOff>123825</xdr:colOff>
                    <xdr:row>123</xdr:row>
                    <xdr:rowOff>28575</xdr:rowOff>
                  </from>
                  <to>
                    <xdr:col>3</xdr:col>
                    <xdr:colOff>57150</xdr:colOff>
                    <xdr:row>124</xdr:row>
                    <xdr:rowOff>133350</xdr:rowOff>
                  </to>
                </anchor>
              </controlPr>
            </control>
          </mc:Choice>
        </mc:AlternateContent>
        <mc:AlternateContent xmlns:mc="http://schemas.openxmlformats.org/markup-compatibility/2006">
          <mc:Choice Requires="x14">
            <control shapeId="1046" r:id="rId14" name="Check Box 22">
              <controlPr locked="0" defaultSize="0" autoFill="0" autoLine="0" autoPict="0">
                <anchor moveWithCells="1">
                  <from>
                    <xdr:col>1</xdr:col>
                    <xdr:colOff>123825</xdr:colOff>
                    <xdr:row>126</xdr:row>
                    <xdr:rowOff>28575</xdr:rowOff>
                  </from>
                  <to>
                    <xdr:col>3</xdr:col>
                    <xdr:colOff>57150</xdr:colOff>
                    <xdr:row>127</xdr:row>
                    <xdr:rowOff>133350</xdr:rowOff>
                  </to>
                </anchor>
              </controlPr>
            </control>
          </mc:Choice>
        </mc:AlternateContent>
        <mc:AlternateContent xmlns:mc="http://schemas.openxmlformats.org/markup-compatibility/2006">
          <mc:Choice Requires="x14">
            <control shapeId="1047" r:id="rId15" name="Check Box 23">
              <controlPr locked="0" defaultSize="0" autoFill="0" autoLine="0" autoPict="0">
                <anchor moveWithCells="1">
                  <from>
                    <xdr:col>1</xdr:col>
                    <xdr:colOff>123825</xdr:colOff>
                    <xdr:row>129</xdr:row>
                    <xdr:rowOff>28575</xdr:rowOff>
                  </from>
                  <to>
                    <xdr:col>3</xdr:col>
                    <xdr:colOff>57150</xdr:colOff>
                    <xdr:row>130</xdr:row>
                    <xdr:rowOff>133350</xdr:rowOff>
                  </to>
                </anchor>
              </controlPr>
            </control>
          </mc:Choice>
        </mc:AlternateContent>
        <mc:AlternateContent xmlns:mc="http://schemas.openxmlformats.org/markup-compatibility/2006">
          <mc:Choice Requires="x14">
            <control shapeId="1048" r:id="rId16" name="Check Box 24">
              <controlPr locked="0" defaultSize="0" autoFill="0" autoLine="0" autoPict="0">
                <anchor moveWithCells="1">
                  <from>
                    <xdr:col>1</xdr:col>
                    <xdr:colOff>123825</xdr:colOff>
                    <xdr:row>132</xdr:row>
                    <xdr:rowOff>28575</xdr:rowOff>
                  </from>
                  <to>
                    <xdr:col>3</xdr:col>
                    <xdr:colOff>57150</xdr:colOff>
                    <xdr:row>133</xdr:row>
                    <xdr:rowOff>133350</xdr:rowOff>
                  </to>
                </anchor>
              </controlPr>
            </control>
          </mc:Choice>
        </mc:AlternateContent>
        <mc:AlternateContent xmlns:mc="http://schemas.openxmlformats.org/markup-compatibility/2006">
          <mc:Choice Requires="x14">
            <control shapeId="1049" r:id="rId17" name="Check Box 25">
              <controlPr locked="0" defaultSize="0" autoFill="0" autoLine="0" autoPict="0">
                <anchor moveWithCells="1">
                  <from>
                    <xdr:col>1</xdr:col>
                    <xdr:colOff>123825</xdr:colOff>
                    <xdr:row>135</xdr:row>
                    <xdr:rowOff>28575</xdr:rowOff>
                  </from>
                  <to>
                    <xdr:col>3</xdr:col>
                    <xdr:colOff>57150</xdr:colOff>
                    <xdr:row>136</xdr:row>
                    <xdr:rowOff>133350</xdr:rowOff>
                  </to>
                </anchor>
              </controlPr>
            </control>
          </mc:Choice>
        </mc:AlternateContent>
        <mc:AlternateContent xmlns:mc="http://schemas.openxmlformats.org/markup-compatibility/2006">
          <mc:Choice Requires="x14">
            <control shapeId="1050" r:id="rId18" name="Check Box 26">
              <controlPr locked="0" defaultSize="0" autoFill="0" autoLine="0" autoPict="0">
                <anchor moveWithCells="1">
                  <from>
                    <xdr:col>1</xdr:col>
                    <xdr:colOff>123825</xdr:colOff>
                    <xdr:row>138</xdr:row>
                    <xdr:rowOff>28575</xdr:rowOff>
                  </from>
                  <to>
                    <xdr:col>3</xdr:col>
                    <xdr:colOff>57150</xdr:colOff>
                    <xdr:row>139</xdr:row>
                    <xdr:rowOff>133350</xdr:rowOff>
                  </to>
                </anchor>
              </controlPr>
            </control>
          </mc:Choice>
        </mc:AlternateContent>
        <mc:AlternateContent xmlns:mc="http://schemas.openxmlformats.org/markup-compatibility/2006">
          <mc:Choice Requires="x14">
            <control shapeId="1051" r:id="rId19" name="Check Box 27">
              <controlPr locked="0" defaultSize="0" autoFill="0" autoLine="0" autoPict="0">
                <anchor moveWithCells="1">
                  <from>
                    <xdr:col>1</xdr:col>
                    <xdr:colOff>123825</xdr:colOff>
                    <xdr:row>141</xdr:row>
                    <xdr:rowOff>28575</xdr:rowOff>
                  </from>
                  <to>
                    <xdr:col>3</xdr:col>
                    <xdr:colOff>57150</xdr:colOff>
                    <xdr:row>142</xdr:row>
                    <xdr:rowOff>133350</xdr:rowOff>
                  </to>
                </anchor>
              </controlPr>
            </control>
          </mc:Choice>
        </mc:AlternateContent>
        <mc:AlternateContent xmlns:mc="http://schemas.openxmlformats.org/markup-compatibility/2006">
          <mc:Choice Requires="x14">
            <control shapeId="1052" r:id="rId20" name="Check Box 28">
              <controlPr locked="0" defaultSize="0" autoFill="0" autoLine="0" autoPict="0">
                <anchor moveWithCells="1">
                  <from>
                    <xdr:col>1</xdr:col>
                    <xdr:colOff>123825</xdr:colOff>
                    <xdr:row>144</xdr:row>
                    <xdr:rowOff>28575</xdr:rowOff>
                  </from>
                  <to>
                    <xdr:col>3</xdr:col>
                    <xdr:colOff>57150</xdr:colOff>
                    <xdr:row>145</xdr:row>
                    <xdr:rowOff>133350</xdr:rowOff>
                  </to>
                </anchor>
              </controlPr>
            </control>
          </mc:Choice>
        </mc:AlternateContent>
        <mc:AlternateContent xmlns:mc="http://schemas.openxmlformats.org/markup-compatibility/2006">
          <mc:Choice Requires="x14">
            <control shapeId="1053" r:id="rId21" name="Check Box 29">
              <controlPr locked="0" defaultSize="0" autoFill="0" autoLine="0" autoPict="0">
                <anchor moveWithCells="1">
                  <from>
                    <xdr:col>1</xdr:col>
                    <xdr:colOff>123825</xdr:colOff>
                    <xdr:row>147</xdr:row>
                    <xdr:rowOff>28575</xdr:rowOff>
                  </from>
                  <to>
                    <xdr:col>3</xdr:col>
                    <xdr:colOff>57150</xdr:colOff>
                    <xdr:row>148</xdr:row>
                    <xdr:rowOff>133350</xdr:rowOff>
                  </to>
                </anchor>
              </controlPr>
            </control>
          </mc:Choice>
        </mc:AlternateContent>
        <mc:AlternateContent xmlns:mc="http://schemas.openxmlformats.org/markup-compatibility/2006">
          <mc:Choice Requires="x14">
            <control shapeId="1054" r:id="rId22" name="Check Box 30">
              <controlPr locked="0" defaultSize="0" autoFill="0" autoLine="0" autoPict="0">
                <anchor moveWithCells="1">
                  <from>
                    <xdr:col>1</xdr:col>
                    <xdr:colOff>123825</xdr:colOff>
                    <xdr:row>150</xdr:row>
                    <xdr:rowOff>28575</xdr:rowOff>
                  </from>
                  <to>
                    <xdr:col>3</xdr:col>
                    <xdr:colOff>57150</xdr:colOff>
                    <xdr:row>151</xdr:row>
                    <xdr:rowOff>133350</xdr:rowOff>
                  </to>
                </anchor>
              </controlPr>
            </control>
          </mc:Choice>
        </mc:AlternateContent>
        <mc:AlternateContent xmlns:mc="http://schemas.openxmlformats.org/markup-compatibility/2006">
          <mc:Choice Requires="x14">
            <control shapeId="1055" r:id="rId23" name="Check Box 31">
              <controlPr locked="0" defaultSize="0" autoFill="0" autoLine="0" autoPict="0">
                <anchor moveWithCells="1">
                  <from>
                    <xdr:col>1</xdr:col>
                    <xdr:colOff>123825</xdr:colOff>
                    <xdr:row>152</xdr:row>
                    <xdr:rowOff>152400</xdr:rowOff>
                  </from>
                  <to>
                    <xdr:col>3</xdr:col>
                    <xdr:colOff>57150</xdr:colOff>
                    <xdr:row>154</xdr:row>
                    <xdr:rowOff>66675</xdr:rowOff>
                  </to>
                </anchor>
              </controlPr>
            </control>
          </mc:Choice>
        </mc:AlternateContent>
        <mc:AlternateContent xmlns:mc="http://schemas.openxmlformats.org/markup-compatibility/2006">
          <mc:Choice Requires="x14">
            <control shapeId="1056" r:id="rId24" name="Check Box 32">
              <controlPr locked="0" defaultSize="0" autoFill="0" autoLine="0" autoPict="0">
                <anchor moveWithCells="1">
                  <from>
                    <xdr:col>1</xdr:col>
                    <xdr:colOff>123825</xdr:colOff>
                    <xdr:row>156</xdr:row>
                    <xdr:rowOff>28575</xdr:rowOff>
                  </from>
                  <to>
                    <xdr:col>3</xdr:col>
                    <xdr:colOff>57150</xdr:colOff>
                    <xdr:row>157</xdr:row>
                    <xdr:rowOff>133350</xdr:rowOff>
                  </to>
                </anchor>
              </controlPr>
            </control>
          </mc:Choice>
        </mc:AlternateContent>
        <mc:AlternateContent xmlns:mc="http://schemas.openxmlformats.org/markup-compatibility/2006">
          <mc:Choice Requires="x14">
            <control shapeId="1057" r:id="rId25" name="Check Box 33">
              <controlPr locked="0" defaultSize="0" autoFill="0" autoLine="0" autoPict="0">
                <anchor moveWithCells="1">
                  <from>
                    <xdr:col>1</xdr:col>
                    <xdr:colOff>123825</xdr:colOff>
                    <xdr:row>159</xdr:row>
                    <xdr:rowOff>28575</xdr:rowOff>
                  </from>
                  <to>
                    <xdr:col>3</xdr:col>
                    <xdr:colOff>57150</xdr:colOff>
                    <xdr:row>160</xdr:row>
                    <xdr:rowOff>133350</xdr:rowOff>
                  </to>
                </anchor>
              </controlPr>
            </control>
          </mc:Choice>
        </mc:AlternateContent>
        <mc:AlternateContent xmlns:mc="http://schemas.openxmlformats.org/markup-compatibility/2006">
          <mc:Choice Requires="x14">
            <control shapeId="1058" r:id="rId26" name="Check Box 34">
              <controlPr locked="0" defaultSize="0" autoFill="0" autoLine="0" autoPict="0">
                <anchor moveWithCells="1">
                  <from>
                    <xdr:col>1</xdr:col>
                    <xdr:colOff>123825</xdr:colOff>
                    <xdr:row>162</xdr:row>
                    <xdr:rowOff>28575</xdr:rowOff>
                  </from>
                  <to>
                    <xdr:col>3</xdr:col>
                    <xdr:colOff>57150</xdr:colOff>
                    <xdr:row>163</xdr:row>
                    <xdr:rowOff>133350</xdr:rowOff>
                  </to>
                </anchor>
              </controlPr>
            </control>
          </mc:Choice>
        </mc:AlternateContent>
        <mc:AlternateContent xmlns:mc="http://schemas.openxmlformats.org/markup-compatibility/2006">
          <mc:Choice Requires="x14">
            <control shapeId="1059" r:id="rId27" name="Check Box 35">
              <controlPr locked="0" defaultSize="0" autoFill="0" autoLine="0" autoPict="0">
                <anchor moveWithCells="1">
                  <from>
                    <xdr:col>1</xdr:col>
                    <xdr:colOff>123825</xdr:colOff>
                    <xdr:row>165</xdr:row>
                    <xdr:rowOff>28575</xdr:rowOff>
                  </from>
                  <to>
                    <xdr:col>3</xdr:col>
                    <xdr:colOff>57150</xdr:colOff>
                    <xdr:row>166</xdr:row>
                    <xdr:rowOff>133350</xdr:rowOff>
                  </to>
                </anchor>
              </controlPr>
            </control>
          </mc:Choice>
        </mc:AlternateContent>
        <mc:AlternateContent xmlns:mc="http://schemas.openxmlformats.org/markup-compatibility/2006">
          <mc:Choice Requires="x14">
            <control shapeId="1060" r:id="rId28" name="Check Box 36">
              <controlPr locked="0" defaultSize="0" autoFill="0" autoLine="0" autoPict="0">
                <anchor moveWithCells="1">
                  <from>
                    <xdr:col>1</xdr:col>
                    <xdr:colOff>123825</xdr:colOff>
                    <xdr:row>168</xdr:row>
                    <xdr:rowOff>28575</xdr:rowOff>
                  </from>
                  <to>
                    <xdr:col>3</xdr:col>
                    <xdr:colOff>57150</xdr:colOff>
                    <xdr:row>169</xdr:row>
                    <xdr:rowOff>133350</xdr:rowOff>
                  </to>
                </anchor>
              </controlPr>
            </control>
          </mc:Choice>
        </mc:AlternateContent>
        <mc:AlternateContent xmlns:mc="http://schemas.openxmlformats.org/markup-compatibility/2006">
          <mc:Choice Requires="x14">
            <control shapeId="1061" r:id="rId29" name="Check Box 37">
              <controlPr locked="0" defaultSize="0" autoFill="0" autoLine="0" autoPict="0">
                <anchor moveWithCells="1">
                  <from>
                    <xdr:col>1</xdr:col>
                    <xdr:colOff>123825</xdr:colOff>
                    <xdr:row>171</xdr:row>
                    <xdr:rowOff>28575</xdr:rowOff>
                  </from>
                  <to>
                    <xdr:col>3</xdr:col>
                    <xdr:colOff>57150</xdr:colOff>
                    <xdr:row>172</xdr:row>
                    <xdr:rowOff>133350</xdr:rowOff>
                  </to>
                </anchor>
              </controlPr>
            </control>
          </mc:Choice>
        </mc:AlternateContent>
        <mc:AlternateContent xmlns:mc="http://schemas.openxmlformats.org/markup-compatibility/2006">
          <mc:Choice Requires="x14">
            <control shapeId="1062" r:id="rId30" name="Check Box 38">
              <controlPr locked="0" defaultSize="0" autoFill="0" autoLine="0" autoPict="0">
                <anchor moveWithCells="1">
                  <from>
                    <xdr:col>1</xdr:col>
                    <xdr:colOff>123825</xdr:colOff>
                    <xdr:row>174</xdr:row>
                    <xdr:rowOff>28575</xdr:rowOff>
                  </from>
                  <to>
                    <xdr:col>3</xdr:col>
                    <xdr:colOff>57150</xdr:colOff>
                    <xdr:row>175</xdr:row>
                    <xdr:rowOff>133350</xdr:rowOff>
                  </to>
                </anchor>
              </controlPr>
            </control>
          </mc:Choice>
        </mc:AlternateContent>
        <mc:AlternateContent xmlns:mc="http://schemas.openxmlformats.org/markup-compatibility/2006">
          <mc:Choice Requires="x14">
            <control shapeId="1063" r:id="rId31" name="Check Box 39">
              <controlPr locked="0" defaultSize="0" autoFill="0" autoLine="0" autoPict="0">
                <anchor moveWithCells="1">
                  <from>
                    <xdr:col>1</xdr:col>
                    <xdr:colOff>123825</xdr:colOff>
                    <xdr:row>177</xdr:row>
                    <xdr:rowOff>28575</xdr:rowOff>
                  </from>
                  <to>
                    <xdr:col>3</xdr:col>
                    <xdr:colOff>57150</xdr:colOff>
                    <xdr:row>178</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A9B4A162-1917-42D3-B101-8A6A36DE26A1}">
            <xm:f>OR('Prospective Supplier Type'!$F$18=2, 'Prospective Supplier Type'!$F$18=3)</xm:f>
            <x14:dxf>
              <font>
                <color theme="1" tint="0.14996795556505021"/>
              </font>
              <fill>
                <patternFill>
                  <bgColor theme="1" tint="0.14996795556505021"/>
                </patternFill>
              </fill>
              <border>
                <left/>
                <right/>
                <top/>
                <bottom/>
              </border>
            </x14:dxf>
          </x14:cfRule>
          <xm:sqref>A217:XFD217 A216:B216 A213:XFD213 A212:M212 A215:XFD215 A214:M214 V212:XFD212 V214:XFD214 A219:XFD219 A218:B218 V218:XFD218 A220:B220 V220:XFD220 V216:XFD216 A184:XFD210 A1:XFD70 A71:C71 A72:B72 N71:XFD72 A73:XFD73 A76:XFD180 A74:C74 A75:B75 N74:XFD75 A243:XFD1048576 J242:XFD242 A241:A242 A240:B240 X240:XFD241 A182 A181:B181 Y181:XFD182 B212:U220 A183:D183 F183:XFD183 A211:B211 F211:XFD211 A221:XFD230 A232:XFD239 A231:E231 V231:XFD231 N231:Q231</xm:sqref>
        </x14:conditionalFormatting>
        <x14:conditionalFormatting xmlns:xm="http://schemas.microsoft.com/office/excel/2006/main">
          <x14:cfRule type="expression" priority="1" id="{EDF4F37C-B2DD-4790-82A0-388E9E3E0032}">
            <xm:f>OR('Prospective Supplier Type'!$F$18=2, 'Prospective Supplier Type'!$F$18=3)</xm:f>
            <x14:dxf>
              <font>
                <color theme="1" tint="0.14996795556505021"/>
              </font>
              <fill>
                <patternFill>
                  <bgColor theme="1" tint="0.14996795556505021"/>
                </patternFill>
              </fill>
              <border>
                <left/>
                <right/>
                <top/>
                <bottom/>
              </border>
            </x14:dxf>
          </x14:cfRule>
          <xm:sqref>B242:I242 E183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4AD8C-FAB2-4C69-AF4A-CE651C526CEA}">
  <sheetPr codeName="Sheet3"/>
  <dimension ref="A1:AE355"/>
  <sheetViews>
    <sheetView zoomScaleNormal="100" workbookViewId="0">
      <selection activeCell="G11" sqref="G11:T11"/>
    </sheetView>
  </sheetViews>
  <sheetFormatPr defaultColWidth="0" defaultRowHeight="15" customHeight="1" zeroHeight="1" x14ac:dyDescent="0.25"/>
  <cols>
    <col min="1" max="1" width="3" style="4" customWidth="1"/>
    <col min="2" max="2" width="4" style="4" customWidth="1"/>
    <col min="3" max="4" width="4.7109375" style="4" customWidth="1"/>
    <col min="5" max="5" width="2.5703125" style="4" customWidth="1"/>
    <col min="6" max="6" width="2.85546875" style="4" customWidth="1"/>
    <col min="7" max="7" width="4.42578125" style="4" customWidth="1"/>
    <col min="8" max="8" width="3.85546875" style="4" customWidth="1"/>
    <col min="9" max="9" width="4.28515625" style="4" customWidth="1"/>
    <col min="10" max="10" width="2.28515625" style="4" customWidth="1"/>
    <col min="11" max="11" width="3.7109375" style="4" customWidth="1"/>
    <col min="12" max="12" width="2.42578125" style="4" customWidth="1"/>
    <col min="13" max="13" width="3.42578125" style="4" customWidth="1"/>
    <col min="14" max="20" width="2.85546875" style="4" customWidth="1"/>
    <col min="21" max="21" width="3.28515625" style="4" customWidth="1"/>
    <col min="22" max="22" width="2.85546875" style="4" customWidth="1"/>
    <col min="23" max="23" width="2.42578125" style="4" customWidth="1"/>
    <col min="24" max="24" width="4" style="4" customWidth="1"/>
    <col min="25" max="25" width="3" style="38" customWidth="1"/>
    <col min="26" max="31" width="5.7109375" style="4" hidden="1" customWidth="1"/>
    <col min="32" max="16384" width="9.140625" style="4" hidden="1"/>
  </cols>
  <sheetData>
    <row r="1" spans="1:25" x14ac:dyDescent="0.25">
      <c r="A1" s="1"/>
      <c r="B1" s="2"/>
      <c r="C1" s="2"/>
      <c r="D1" s="2"/>
      <c r="E1" s="2"/>
      <c r="F1" s="2"/>
      <c r="G1" s="2"/>
      <c r="H1" s="2"/>
      <c r="I1" s="2"/>
      <c r="J1" s="2"/>
      <c r="K1" s="2"/>
      <c r="L1" s="2"/>
      <c r="M1" s="2"/>
      <c r="N1" s="2"/>
      <c r="O1" s="2"/>
      <c r="P1" s="2"/>
      <c r="Q1" s="2"/>
      <c r="R1" s="2"/>
      <c r="S1" s="2"/>
      <c r="T1" s="2"/>
      <c r="U1" s="2"/>
      <c r="V1" s="2"/>
      <c r="W1" s="2"/>
      <c r="X1" s="2"/>
      <c r="Y1" s="3"/>
    </row>
    <row r="2" spans="1:25" ht="15" customHeight="1" x14ac:dyDescent="0.25">
      <c r="A2" s="5"/>
      <c r="B2" s="6"/>
      <c r="C2" s="6"/>
      <c r="D2" s="6"/>
      <c r="E2" s="6"/>
      <c r="F2" s="6"/>
      <c r="G2" s="6"/>
      <c r="H2" s="6"/>
      <c r="I2" s="6"/>
      <c r="J2" s="6"/>
      <c r="K2" s="83" t="s">
        <v>0</v>
      </c>
      <c r="L2" s="83"/>
      <c r="M2" s="83"/>
      <c r="N2" s="83"/>
      <c r="O2" s="83"/>
      <c r="P2" s="83"/>
      <c r="Q2" s="83"/>
      <c r="R2" s="83"/>
      <c r="S2" s="83"/>
      <c r="T2" s="83"/>
      <c r="U2" s="83"/>
      <c r="V2" s="83"/>
      <c r="W2" s="83"/>
      <c r="X2" s="6"/>
      <c r="Y2" s="7"/>
    </row>
    <row r="3" spans="1:25" ht="15" customHeight="1" x14ac:dyDescent="0.25">
      <c r="A3" s="5"/>
      <c r="B3" s="6"/>
      <c r="C3" s="6"/>
      <c r="D3" s="6"/>
      <c r="E3" s="6"/>
      <c r="F3" s="6"/>
      <c r="G3" s="6"/>
      <c r="H3" s="6"/>
      <c r="I3" s="6"/>
      <c r="J3" s="6"/>
      <c r="K3" s="83"/>
      <c r="L3" s="83"/>
      <c r="M3" s="83"/>
      <c r="N3" s="83"/>
      <c r="O3" s="83"/>
      <c r="P3" s="83"/>
      <c r="Q3" s="83"/>
      <c r="R3" s="83"/>
      <c r="S3" s="83"/>
      <c r="T3" s="83"/>
      <c r="U3" s="83"/>
      <c r="V3" s="83"/>
      <c r="W3" s="83"/>
      <c r="X3" s="6"/>
      <c r="Y3" s="7"/>
    </row>
    <row r="4" spans="1:25" x14ac:dyDescent="0.25">
      <c r="A4" s="5"/>
      <c r="B4" s="6"/>
      <c r="C4" s="6"/>
      <c r="D4" s="6"/>
      <c r="E4" s="6"/>
      <c r="F4" s="6"/>
      <c r="G4" s="6"/>
      <c r="H4" s="6"/>
      <c r="I4" s="6"/>
      <c r="J4" s="6"/>
      <c r="K4" s="83"/>
      <c r="L4" s="83"/>
      <c r="M4" s="83"/>
      <c r="N4" s="83"/>
      <c r="O4" s="83"/>
      <c r="P4" s="83"/>
      <c r="Q4" s="83"/>
      <c r="R4" s="83"/>
      <c r="S4" s="83"/>
      <c r="T4" s="83"/>
      <c r="U4" s="83"/>
      <c r="V4" s="83"/>
      <c r="W4" s="83"/>
      <c r="X4" s="6"/>
      <c r="Y4" s="7"/>
    </row>
    <row r="5" spans="1:25" ht="9.75" customHeight="1" x14ac:dyDescent="0.25">
      <c r="A5" s="5"/>
      <c r="B5" s="6"/>
      <c r="C5" s="6"/>
      <c r="D5" s="6"/>
      <c r="E5" s="6"/>
      <c r="F5" s="6"/>
      <c r="G5" s="6"/>
      <c r="H5" s="6"/>
      <c r="I5" s="6"/>
      <c r="J5" s="6"/>
      <c r="K5" s="40"/>
      <c r="L5" s="40"/>
      <c r="M5" s="40"/>
      <c r="N5" s="40"/>
      <c r="O5" s="40"/>
      <c r="P5" s="40"/>
      <c r="Q5" s="40"/>
      <c r="R5" s="40"/>
      <c r="S5" s="40"/>
      <c r="T5" s="40"/>
      <c r="U5" s="40"/>
      <c r="V5" s="40"/>
      <c r="W5" s="40"/>
      <c r="X5" s="6"/>
      <c r="Y5" s="7"/>
    </row>
    <row r="6" spans="1:25" x14ac:dyDescent="0.25">
      <c r="A6" s="5"/>
      <c r="B6" s="88" t="s">
        <v>38</v>
      </c>
      <c r="C6" s="88"/>
      <c r="D6" s="88"/>
      <c r="E6" s="88"/>
      <c r="F6" s="88"/>
      <c r="G6" s="88"/>
      <c r="H6" s="88"/>
      <c r="I6" s="88"/>
      <c r="J6" s="88"/>
      <c r="K6" s="88"/>
      <c r="L6" s="88"/>
      <c r="M6" s="88"/>
      <c r="N6" s="88"/>
      <c r="O6" s="88"/>
      <c r="P6" s="88"/>
      <c r="Q6" s="88"/>
      <c r="R6" s="88"/>
      <c r="S6" s="88"/>
      <c r="T6" s="88"/>
      <c r="U6" s="88"/>
      <c r="V6" s="88"/>
      <c r="W6" s="88"/>
      <c r="X6" s="6"/>
      <c r="Y6" s="7"/>
    </row>
    <row r="7" spans="1:25" ht="15" customHeight="1" x14ac:dyDescent="0.25">
      <c r="A7" s="5"/>
      <c r="B7" s="88"/>
      <c r="C7" s="88"/>
      <c r="D7" s="88"/>
      <c r="E7" s="88"/>
      <c r="F7" s="88"/>
      <c r="G7" s="88"/>
      <c r="H7" s="88"/>
      <c r="I7" s="88"/>
      <c r="J7" s="88"/>
      <c r="K7" s="88"/>
      <c r="L7" s="88"/>
      <c r="M7" s="88"/>
      <c r="N7" s="88"/>
      <c r="O7" s="88"/>
      <c r="P7" s="88"/>
      <c r="Q7" s="88"/>
      <c r="R7" s="88"/>
      <c r="S7" s="88"/>
      <c r="T7" s="88"/>
      <c r="U7" s="88"/>
      <c r="V7" s="88"/>
      <c r="W7" s="88"/>
      <c r="X7" s="6"/>
      <c r="Y7" s="7"/>
    </row>
    <row r="8" spans="1:25" x14ac:dyDescent="0.25">
      <c r="A8" s="5"/>
      <c r="B8" s="88"/>
      <c r="C8" s="88"/>
      <c r="D8" s="88"/>
      <c r="E8" s="88"/>
      <c r="F8" s="88"/>
      <c r="G8" s="88"/>
      <c r="H8" s="88"/>
      <c r="I8" s="88"/>
      <c r="J8" s="88"/>
      <c r="K8" s="88"/>
      <c r="L8" s="88"/>
      <c r="M8" s="88"/>
      <c r="N8" s="88"/>
      <c r="O8" s="88"/>
      <c r="P8" s="88"/>
      <c r="Q8" s="88"/>
      <c r="R8" s="88"/>
      <c r="S8" s="88"/>
      <c r="T8" s="88"/>
      <c r="U8" s="88"/>
      <c r="V8" s="88"/>
      <c r="W8" s="88"/>
      <c r="X8" s="6"/>
      <c r="Y8" s="7"/>
    </row>
    <row r="9" spans="1:25" x14ac:dyDescent="0.25">
      <c r="A9" s="9"/>
      <c r="B9" s="10"/>
      <c r="C9" s="10"/>
      <c r="D9" s="10"/>
      <c r="E9" s="10"/>
      <c r="F9" s="10"/>
      <c r="G9" s="10"/>
      <c r="H9" s="10"/>
      <c r="I9" s="10"/>
      <c r="J9" s="10"/>
      <c r="K9" s="10"/>
      <c r="L9" s="10"/>
      <c r="M9" s="10"/>
      <c r="N9" s="10"/>
      <c r="O9" s="10"/>
      <c r="P9" s="10"/>
      <c r="Q9" s="10"/>
      <c r="R9" s="10"/>
      <c r="S9" s="10"/>
      <c r="T9" s="10"/>
      <c r="U9" s="10"/>
      <c r="V9" s="10"/>
      <c r="W9" s="10"/>
      <c r="X9" s="10"/>
      <c r="Y9" s="11"/>
    </row>
    <row r="10" spans="1:25" x14ac:dyDescent="0.25">
      <c r="A10" s="12"/>
      <c r="B10" s="13"/>
      <c r="C10" s="13"/>
      <c r="D10" s="13"/>
      <c r="E10" s="13"/>
      <c r="F10" s="13"/>
      <c r="G10" s="13"/>
      <c r="H10" s="13"/>
      <c r="I10" s="13"/>
      <c r="J10" s="13"/>
      <c r="K10" s="13"/>
      <c r="L10" s="13"/>
      <c r="M10" s="13"/>
      <c r="N10" s="13"/>
      <c r="O10" s="13"/>
      <c r="P10" s="13"/>
      <c r="Q10" s="13"/>
      <c r="R10" s="13"/>
      <c r="S10" s="13"/>
      <c r="T10" s="13"/>
      <c r="U10" s="13"/>
      <c r="V10" s="13"/>
      <c r="W10" s="13"/>
      <c r="X10" s="13"/>
      <c r="Y10" s="14"/>
    </row>
    <row r="11" spans="1:25" ht="15.75" x14ac:dyDescent="0.25">
      <c r="A11" s="15"/>
      <c r="B11" s="16" t="s">
        <v>54</v>
      </c>
      <c r="C11" s="17"/>
      <c r="D11" s="17"/>
      <c r="E11" s="17"/>
      <c r="F11" s="17"/>
      <c r="G11" s="76"/>
      <c r="H11" s="76"/>
      <c r="I11" s="76"/>
      <c r="J11" s="76"/>
      <c r="K11" s="76"/>
      <c r="L11" s="76"/>
      <c r="M11" s="76"/>
      <c r="N11" s="76"/>
      <c r="O11" s="76"/>
      <c r="P11" s="76"/>
      <c r="Q11" s="76"/>
      <c r="R11" s="76"/>
      <c r="S11" s="76"/>
      <c r="T11" s="76"/>
      <c r="U11" s="17"/>
      <c r="V11" s="17"/>
      <c r="W11" s="17"/>
      <c r="X11" s="17"/>
      <c r="Y11" s="18"/>
    </row>
    <row r="12" spans="1:25" x14ac:dyDescent="0.25">
      <c r="A12" s="15"/>
      <c r="B12" s="17"/>
      <c r="C12" s="17"/>
      <c r="D12" s="17"/>
      <c r="E12" s="17"/>
      <c r="F12" s="17"/>
      <c r="G12" s="17"/>
      <c r="H12" s="17"/>
      <c r="I12" s="17"/>
      <c r="J12" s="17"/>
      <c r="K12" s="17"/>
      <c r="L12" s="17"/>
      <c r="M12" s="17"/>
      <c r="N12" s="17"/>
      <c r="O12" s="17"/>
      <c r="P12" s="17"/>
      <c r="Q12" s="17"/>
      <c r="R12" s="17"/>
      <c r="S12" s="17"/>
      <c r="T12" s="17"/>
      <c r="U12" s="17"/>
      <c r="V12" s="17"/>
      <c r="W12" s="17"/>
      <c r="X12" s="17"/>
      <c r="Y12" s="18"/>
    </row>
    <row r="13" spans="1:25" ht="15.75" x14ac:dyDescent="0.25">
      <c r="A13" s="15"/>
      <c r="B13" s="16" t="s">
        <v>55</v>
      </c>
      <c r="C13" s="17"/>
      <c r="D13" s="17"/>
      <c r="E13" s="17"/>
      <c r="F13" s="17"/>
      <c r="G13" s="76" t="s">
        <v>4</v>
      </c>
      <c r="H13" s="76"/>
      <c r="I13" s="76"/>
      <c r="J13" s="76"/>
      <c r="K13" s="76"/>
      <c r="L13" s="76"/>
      <c r="M13" s="17"/>
      <c r="N13" s="19"/>
      <c r="O13" s="19"/>
      <c r="P13" s="19"/>
      <c r="Q13" s="19"/>
      <c r="R13" s="19"/>
      <c r="S13" s="19"/>
      <c r="T13" s="19"/>
      <c r="U13" s="19"/>
      <c r="V13" s="17"/>
      <c r="W13" s="17"/>
      <c r="X13" s="41" t="b">
        <f>NOT($G$13="Other")</f>
        <v>1</v>
      </c>
      <c r="Y13" s="18"/>
    </row>
    <row r="14" spans="1:25" ht="5.25" customHeight="1" x14ac:dyDescent="0.25">
      <c r="A14" s="15"/>
      <c r="B14" s="16"/>
      <c r="C14" s="17"/>
      <c r="D14" s="17"/>
      <c r="E14" s="17"/>
      <c r="F14" s="17"/>
      <c r="G14" s="17"/>
      <c r="H14" s="17"/>
      <c r="I14" s="17"/>
      <c r="J14" s="17"/>
      <c r="K14" s="17"/>
      <c r="L14" s="17"/>
      <c r="M14" s="17"/>
      <c r="N14" s="17"/>
      <c r="O14" s="17"/>
      <c r="P14" s="17"/>
      <c r="Q14" s="17"/>
      <c r="R14" s="17"/>
      <c r="S14" s="17"/>
      <c r="T14" s="17"/>
      <c r="U14" s="19"/>
      <c r="V14" s="17"/>
      <c r="W14" s="17"/>
      <c r="X14" s="41"/>
      <c r="Y14" s="18"/>
    </row>
    <row r="15" spans="1:25" ht="15.75" x14ac:dyDescent="0.25">
      <c r="A15" s="15"/>
      <c r="B15" s="16"/>
      <c r="C15" s="17"/>
      <c r="D15" s="17" t="s">
        <v>41</v>
      </c>
      <c r="E15" s="17"/>
      <c r="F15" s="17"/>
      <c r="G15" s="63"/>
      <c r="H15" s="64"/>
      <c r="I15" s="64"/>
      <c r="J15" s="64"/>
      <c r="K15" s="64"/>
      <c r="L15" s="65"/>
      <c r="M15" s="17"/>
      <c r="N15" s="17"/>
      <c r="O15" s="17"/>
      <c r="P15" s="17"/>
      <c r="Q15" s="17"/>
      <c r="R15" s="17"/>
      <c r="S15" s="17"/>
      <c r="T15" s="17"/>
      <c r="U15" s="19"/>
      <c r="V15" s="17"/>
      <c r="W15" s="17"/>
      <c r="X15" s="41"/>
      <c r="Y15" s="18"/>
    </row>
    <row r="16" spans="1:25" ht="17.25" customHeight="1" x14ac:dyDescent="0.3">
      <c r="A16" s="15"/>
      <c r="B16" s="20" t="s">
        <v>1</v>
      </c>
      <c r="C16" s="17"/>
      <c r="D16" s="17"/>
      <c r="E16" s="17"/>
      <c r="F16" s="17"/>
      <c r="G16" s="17"/>
      <c r="H16" s="17"/>
      <c r="I16" s="17"/>
      <c r="J16" s="17"/>
      <c r="K16" s="17"/>
      <c r="L16" s="17"/>
      <c r="M16" s="17"/>
      <c r="N16" s="17"/>
      <c r="O16" s="17"/>
      <c r="P16" s="17"/>
      <c r="Q16" s="17"/>
      <c r="R16" s="17"/>
      <c r="S16" s="17"/>
      <c r="T16" s="17"/>
      <c r="U16" s="17"/>
      <c r="V16" s="17"/>
      <c r="W16" s="17"/>
      <c r="X16" s="17"/>
      <c r="Y16" s="18"/>
    </row>
    <row r="17" spans="1:25" ht="15.75" x14ac:dyDescent="0.25">
      <c r="A17" s="15"/>
      <c r="B17" s="16" t="s">
        <v>56</v>
      </c>
      <c r="C17" s="17"/>
      <c r="D17" s="17"/>
      <c r="E17" s="17"/>
      <c r="F17" s="85"/>
      <c r="G17" s="86"/>
      <c r="H17" s="86"/>
      <c r="I17" s="86"/>
      <c r="J17" s="87"/>
      <c r="K17" s="17"/>
      <c r="L17" s="17"/>
      <c r="M17" s="17"/>
      <c r="N17" s="17"/>
      <c r="O17" s="17"/>
      <c r="P17" s="17"/>
      <c r="Q17" s="17"/>
      <c r="R17" s="17"/>
      <c r="S17" s="17"/>
      <c r="T17" s="17"/>
      <c r="U17" s="17"/>
      <c r="V17" s="17"/>
      <c r="W17" s="17"/>
      <c r="X17" s="17"/>
      <c r="Y17" s="18"/>
    </row>
    <row r="18" spans="1:25" ht="5.25" customHeight="1" x14ac:dyDescent="0.25">
      <c r="A18" s="15"/>
      <c r="B18" s="16"/>
      <c r="C18" s="17"/>
      <c r="D18" s="17"/>
      <c r="E18" s="17"/>
      <c r="F18" s="13"/>
      <c r="G18" s="13"/>
      <c r="H18" s="13"/>
      <c r="I18" s="13"/>
      <c r="J18" s="13"/>
      <c r="K18" s="17"/>
      <c r="L18" s="17"/>
      <c r="M18" s="17"/>
      <c r="N18" s="17"/>
      <c r="O18" s="17"/>
      <c r="P18" s="17"/>
      <c r="Q18" s="17"/>
      <c r="R18" s="17"/>
      <c r="S18" s="17"/>
      <c r="T18" s="17"/>
      <c r="U18" s="17"/>
      <c r="V18" s="17"/>
      <c r="W18" s="17"/>
      <c r="X18" s="17"/>
      <c r="Y18" s="18"/>
    </row>
    <row r="19" spans="1:25" ht="15.75" x14ac:dyDescent="0.25">
      <c r="A19" s="15"/>
      <c r="B19" s="16" t="s">
        <v>57</v>
      </c>
      <c r="C19" s="17"/>
      <c r="D19" s="17"/>
      <c r="E19" s="17"/>
      <c r="F19" s="63"/>
      <c r="G19" s="64"/>
      <c r="H19" s="64"/>
      <c r="I19" s="64"/>
      <c r="J19" s="64"/>
      <c r="K19" s="64"/>
      <c r="L19" s="64"/>
      <c r="M19" s="64"/>
      <c r="N19" s="64"/>
      <c r="O19" s="64"/>
      <c r="P19" s="64"/>
      <c r="Q19" s="64"/>
      <c r="R19" s="64"/>
      <c r="S19" s="64"/>
      <c r="T19" s="64"/>
      <c r="U19" s="65"/>
      <c r="V19" s="17"/>
      <c r="W19" s="17"/>
      <c r="X19" s="17"/>
      <c r="Y19" s="18"/>
    </row>
    <row r="20" spans="1:25" ht="5.25" customHeight="1" x14ac:dyDescent="0.25">
      <c r="A20" s="15"/>
      <c r="B20" s="16"/>
      <c r="C20" s="17"/>
      <c r="D20" s="17"/>
      <c r="E20" s="17"/>
      <c r="F20" s="21"/>
      <c r="G20" s="21"/>
      <c r="H20" s="21"/>
      <c r="I20" s="21"/>
      <c r="J20" s="21"/>
      <c r="K20" s="13"/>
      <c r="L20" s="13"/>
      <c r="M20" s="13"/>
      <c r="N20" s="13"/>
      <c r="O20" s="13"/>
      <c r="P20" s="13"/>
      <c r="Q20" s="13"/>
      <c r="R20" s="13"/>
      <c r="S20" s="13"/>
      <c r="T20" s="13"/>
      <c r="U20" s="13"/>
      <c r="V20" s="17"/>
      <c r="W20" s="17"/>
      <c r="X20" s="17"/>
      <c r="Y20" s="18"/>
    </row>
    <row r="21" spans="1:25" ht="15.75" x14ac:dyDescent="0.25">
      <c r="A21" s="15"/>
      <c r="B21" s="16" t="s">
        <v>58</v>
      </c>
      <c r="C21" s="17"/>
      <c r="D21" s="17"/>
      <c r="E21" s="17"/>
      <c r="F21" s="76"/>
      <c r="G21" s="76"/>
      <c r="H21" s="76"/>
      <c r="I21" s="76"/>
      <c r="J21" s="76"/>
      <c r="K21" s="17"/>
      <c r="L21" s="17"/>
      <c r="M21" s="17"/>
      <c r="N21" s="17"/>
      <c r="O21" s="17"/>
      <c r="P21" s="17"/>
      <c r="Q21" s="17"/>
      <c r="R21" s="17"/>
      <c r="S21" s="17"/>
      <c r="T21" s="17"/>
      <c r="U21" s="17"/>
      <c r="V21" s="17"/>
      <c r="W21" s="17"/>
      <c r="X21" s="17"/>
      <c r="Y21" s="18"/>
    </row>
    <row r="22" spans="1:25" ht="5.25" customHeight="1" x14ac:dyDescent="0.25">
      <c r="A22" s="15"/>
      <c r="B22" s="16"/>
      <c r="C22" s="17"/>
      <c r="D22" s="17"/>
      <c r="E22" s="17"/>
      <c r="F22" s="21"/>
      <c r="G22" s="21"/>
      <c r="H22" s="21"/>
      <c r="I22" s="21"/>
      <c r="J22" s="21"/>
      <c r="K22" s="17"/>
      <c r="L22" s="17"/>
      <c r="M22" s="17"/>
      <c r="N22" s="17"/>
      <c r="O22" s="17"/>
      <c r="P22" s="17"/>
      <c r="Q22" s="17"/>
      <c r="R22" s="17"/>
      <c r="S22" s="17"/>
      <c r="T22" s="17"/>
      <c r="U22" s="17"/>
      <c r="V22" s="17"/>
      <c r="W22" s="17"/>
      <c r="X22" s="17"/>
      <c r="Y22" s="18"/>
    </row>
    <row r="23" spans="1:25" ht="15.75" x14ac:dyDescent="0.25">
      <c r="A23" s="15"/>
      <c r="B23" s="16" t="s">
        <v>59</v>
      </c>
      <c r="C23" s="17"/>
      <c r="D23" s="17"/>
      <c r="E23" s="17"/>
      <c r="F23" s="76"/>
      <c r="G23" s="76"/>
      <c r="H23" s="76"/>
      <c r="I23" s="76"/>
      <c r="J23" s="76"/>
      <c r="K23" s="17"/>
      <c r="L23" s="17"/>
      <c r="M23" s="17"/>
      <c r="N23" s="17"/>
      <c r="O23" s="17"/>
      <c r="P23" s="17"/>
      <c r="Q23" s="17"/>
      <c r="R23" s="17"/>
      <c r="S23" s="17"/>
      <c r="T23" s="17"/>
      <c r="U23" s="17"/>
      <c r="V23" s="17"/>
      <c r="W23" s="17"/>
      <c r="X23" s="17"/>
      <c r="Y23" s="18"/>
    </row>
    <row r="24" spans="1:25" ht="5.25" customHeight="1" x14ac:dyDescent="0.25">
      <c r="A24" s="15"/>
      <c r="B24" s="16"/>
      <c r="C24" s="17"/>
      <c r="D24" s="17"/>
      <c r="E24" s="17"/>
      <c r="F24" s="21"/>
      <c r="G24" s="21"/>
      <c r="H24" s="21"/>
      <c r="I24" s="21"/>
      <c r="J24" s="21"/>
      <c r="K24" s="17"/>
      <c r="L24" s="17"/>
      <c r="M24" s="17"/>
      <c r="N24" s="17"/>
      <c r="O24" s="17"/>
      <c r="P24" s="17"/>
      <c r="Q24" s="17"/>
      <c r="R24" s="17"/>
      <c r="S24" s="17"/>
      <c r="T24" s="17"/>
      <c r="U24" s="17"/>
      <c r="V24" s="17"/>
      <c r="W24" s="17"/>
      <c r="X24" s="17"/>
      <c r="Y24" s="18"/>
    </row>
    <row r="25" spans="1:25" ht="15.75" x14ac:dyDescent="0.25">
      <c r="A25" s="15"/>
      <c r="B25" s="16" t="s">
        <v>60</v>
      </c>
      <c r="C25" s="17"/>
      <c r="D25" s="17"/>
      <c r="E25" s="17"/>
      <c r="F25" s="82"/>
      <c r="G25" s="82"/>
      <c r="H25" s="82"/>
      <c r="I25" s="82"/>
      <c r="J25" s="82"/>
      <c r="K25" s="17"/>
      <c r="L25" s="17"/>
      <c r="M25" s="17"/>
      <c r="N25" s="17"/>
      <c r="O25" s="17"/>
      <c r="P25" s="17"/>
      <c r="Q25" s="17"/>
      <c r="R25" s="17"/>
      <c r="S25" s="17"/>
      <c r="T25" s="17"/>
      <c r="U25" s="17"/>
      <c r="V25" s="17"/>
      <c r="W25" s="17"/>
      <c r="X25" s="17"/>
      <c r="Y25" s="18"/>
    </row>
    <row r="26" spans="1:25" ht="5.25" customHeight="1" x14ac:dyDescent="0.25">
      <c r="A26" s="15"/>
      <c r="B26" s="16"/>
      <c r="C26" s="17"/>
      <c r="D26" s="17"/>
      <c r="E26" s="17"/>
      <c r="F26" s="21"/>
      <c r="G26" s="21"/>
      <c r="H26" s="21"/>
      <c r="I26" s="21"/>
      <c r="J26" s="21"/>
      <c r="K26" s="17"/>
      <c r="L26" s="17"/>
      <c r="M26" s="17"/>
      <c r="N26" s="17"/>
      <c r="O26" s="17"/>
      <c r="P26" s="17"/>
      <c r="Q26" s="17"/>
      <c r="R26" s="17"/>
      <c r="S26" s="17"/>
      <c r="T26" s="17"/>
      <c r="U26" s="17"/>
      <c r="V26" s="17"/>
      <c r="W26" s="17"/>
      <c r="X26" s="17"/>
      <c r="Y26" s="18"/>
    </row>
    <row r="27" spans="1:25" ht="15.75" x14ac:dyDescent="0.25">
      <c r="A27" s="15"/>
      <c r="B27" s="16" t="s">
        <v>61</v>
      </c>
      <c r="C27" s="17"/>
      <c r="D27" s="17"/>
      <c r="E27" s="17"/>
      <c r="F27" s="76"/>
      <c r="G27" s="76"/>
      <c r="H27" s="76"/>
      <c r="I27" s="76"/>
      <c r="J27" s="76"/>
      <c r="K27" s="17"/>
      <c r="L27" s="17"/>
      <c r="M27" s="17"/>
      <c r="N27" s="17"/>
      <c r="O27" s="17"/>
      <c r="P27" s="17"/>
      <c r="Q27" s="17"/>
      <c r="R27" s="17"/>
      <c r="S27" s="17"/>
      <c r="T27" s="17"/>
      <c r="U27" s="17"/>
      <c r="V27" s="17"/>
      <c r="W27" s="17"/>
      <c r="X27" s="17"/>
      <c r="Y27" s="18"/>
    </row>
    <row r="28" spans="1:25" x14ac:dyDescent="0.25">
      <c r="A28" s="15"/>
      <c r="B28" s="17"/>
      <c r="C28" s="17"/>
      <c r="D28" s="17"/>
      <c r="E28" s="17"/>
      <c r="F28" s="17"/>
      <c r="G28" s="17"/>
      <c r="H28" s="17"/>
      <c r="I28" s="17"/>
      <c r="J28" s="17"/>
      <c r="K28" s="17"/>
      <c r="L28" s="17"/>
      <c r="M28" s="17"/>
      <c r="N28" s="17"/>
      <c r="O28" s="17"/>
      <c r="P28" s="17"/>
      <c r="Q28" s="17"/>
      <c r="R28" s="17"/>
      <c r="S28" s="17"/>
      <c r="T28" s="17"/>
      <c r="U28" s="17"/>
      <c r="V28" s="17"/>
      <c r="W28" s="17"/>
      <c r="X28" s="17"/>
      <c r="Y28" s="18"/>
    </row>
    <row r="29" spans="1:25" ht="15.75" x14ac:dyDescent="0.25">
      <c r="A29" s="15"/>
      <c r="B29" s="16" t="s">
        <v>62</v>
      </c>
      <c r="C29" s="17"/>
      <c r="D29" s="17"/>
      <c r="E29" s="76"/>
      <c r="F29" s="76"/>
      <c r="G29" s="76"/>
      <c r="H29" s="76"/>
      <c r="I29" s="76"/>
      <c r="J29" s="76"/>
      <c r="K29" s="76"/>
      <c r="L29" s="76"/>
      <c r="M29" s="76"/>
      <c r="N29" s="76"/>
      <c r="O29" s="76"/>
      <c r="P29" s="76"/>
      <c r="Q29" s="76"/>
      <c r="R29" s="76"/>
      <c r="S29" s="76"/>
      <c r="T29" s="76"/>
      <c r="U29" s="76"/>
      <c r="V29" s="17"/>
      <c r="W29" s="17"/>
      <c r="X29" s="17"/>
      <c r="Y29" s="18"/>
    </row>
    <row r="30" spans="1:25" x14ac:dyDescent="0.25">
      <c r="A30" s="15"/>
      <c r="B30" s="17"/>
      <c r="C30" s="17"/>
      <c r="D30" s="17"/>
      <c r="E30" s="17"/>
      <c r="F30" s="17"/>
      <c r="G30" s="17"/>
      <c r="H30" s="17"/>
      <c r="I30" s="17"/>
      <c r="J30" s="17"/>
      <c r="K30" s="17"/>
      <c r="L30" s="17"/>
      <c r="M30" s="17"/>
      <c r="N30" s="17"/>
      <c r="O30" s="17"/>
      <c r="P30" s="17"/>
      <c r="Q30" s="17"/>
      <c r="R30" s="17"/>
      <c r="S30" s="17"/>
      <c r="T30" s="17"/>
      <c r="U30" s="17"/>
      <c r="V30" s="17"/>
      <c r="W30" s="17"/>
      <c r="X30" s="17"/>
      <c r="Y30" s="18"/>
    </row>
    <row r="31" spans="1:25" ht="18.75" x14ac:dyDescent="0.3">
      <c r="A31" s="15"/>
      <c r="B31" s="20" t="s">
        <v>2</v>
      </c>
      <c r="C31" s="17"/>
      <c r="D31" s="17"/>
      <c r="E31" s="17"/>
      <c r="F31" s="17"/>
      <c r="G31" s="17"/>
      <c r="H31" s="17"/>
      <c r="I31" s="17"/>
      <c r="J31" s="17"/>
      <c r="K31" s="17"/>
      <c r="L31" s="17"/>
      <c r="M31" s="17"/>
      <c r="N31" s="17"/>
      <c r="O31" s="17"/>
      <c r="P31" s="17"/>
      <c r="Q31" s="17"/>
      <c r="R31" s="17"/>
      <c r="S31" s="17"/>
      <c r="T31" s="17"/>
      <c r="U31" s="17"/>
      <c r="V31" s="17"/>
      <c r="W31" s="17"/>
      <c r="X31" s="17"/>
      <c r="Y31" s="18"/>
    </row>
    <row r="32" spans="1:25" ht="15.75" x14ac:dyDescent="0.25">
      <c r="A32" s="15"/>
      <c r="B32" s="16" t="s">
        <v>63</v>
      </c>
      <c r="C32" s="17"/>
      <c r="D32" s="76"/>
      <c r="E32" s="76"/>
      <c r="F32" s="76"/>
      <c r="G32" s="76"/>
      <c r="H32" s="76"/>
      <c r="I32" s="76"/>
      <c r="J32" s="76"/>
      <c r="K32" s="76"/>
      <c r="L32" s="76"/>
      <c r="M32" s="76"/>
      <c r="N32" s="76"/>
      <c r="O32" s="17"/>
      <c r="P32" s="17"/>
      <c r="Q32" s="17"/>
      <c r="R32" s="17"/>
      <c r="S32" s="17"/>
      <c r="T32" s="17"/>
      <c r="U32" s="17"/>
      <c r="V32" s="17"/>
      <c r="W32" s="17"/>
      <c r="X32" s="17"/>
      <c r="Y32" s="18"/>
    </row>
    <row r="33" spans="1:25" ht="5.25" customHeight="1" x14ac:dyDescent="0.25">
      <c r="A33" s="15"/>
      <c r="B33" s="16"/>
      <c r="C33" s="17"/>
      <c r="D33" s="21"/>
      <c r="E33" s="21"/>
      <c r="F33" s="21"/>
      <c r="G33" s="21"/>
      <c r="H33" s="21"/>
      <c r="I33" s="21"/>
      <c r="J33" s="21"/>
      <c r="K33" s="21"/>
      <c r="L33" s="21"/>
      <c r="M33" s="21"/>
      <c r="N33" s="21"/>
      <c r="O33" s="17"/>
      <c r="P33" s="17"/>
      <c r="Q33" s="17"/>
      <c r="R33" s="17"/>
      <c r="S33" s="17"/>
      <c r="T33" s="17"/>
      <c r="U33" s="17"/>
      <c r="V33" s="17"/>
      <c r="W33" s="17"/>
      <c r="X33" s="17"/>
      <c r="Y33" s="18"/>
    </row>
    <row r="34" spans="1:25" ht="15.75" x14ac:dyDescent="0.25">
      <c r="A34" s="15"/>
      <c r="B34" s="16" t="s">
        <v>64</v>
      </c>
      <c r="C34" s="17"/>
      <c r="D34" s="84"/>
      <c r="E34" s="84"/>
      <c r="F34" s="84"/>
      <c r="G34" s="84"/>
      <c r="H34" s="84"/>
      <c r="I34" s="84"/>
      <c r="J34" s="84"/>
      <c r="K34" s="84"/>
      <c r="L34" s="84"/>
      <c r="M34" s="84"/>
      <c r="N34" s="84"/>
      <c r="O34" s="17"/>
      <c r="P34" s="17"/>
      <c r="Q34" s="17"/>
      <c r="R34" s="17"/>
      <c r="S34" s="17"/>
      <c r="T34" s="17"/>
      <c r="U34" s="17"/>
      <c r="V34" s="17"/>
      <c r="W34" s="17"/>
      <c r="X34" s="17"/>
      <c r="Y34" s="18"/>
    </row>
    <row r="35" spans="1:25" ht="5.25" customHeight="1" x14ac:dyDescent="0.25">
      <c r="A35" s="15"/>
      <c r="B35" s="16"/>
      <c r="C35" s="17"/>
      <c r="D35" s="22"/>
      <c r="E35" s="22"/>
      <c r="F35" s="22"/>
      <c r="G35" s="22"/>
      <c r="H35" s="22"/>
      <c r="I35" s="22"/>
      <c r="J35" s="22"/>
      <c r="K35" s="22"/>
      <c r="L35" s="22"/>
      <c r="M35" s="22"/>
      <c r="N35" s="22"/>
      <c r="O35" s="17"/>
      <c r="P35" s="17"/>
      <c r="Q35" s="17"/>
      <c r="R35" s="17"/>
      <c r="S35" s="17"/>
      <c r="T35" s="17"/>
      <c r="U35" s="17"/>
      <c r="V35" s="17"/>
      <c r="W35" s="17"/>
      <c r="X35" s="17"/>
      <c r="Y35" s="18"/>
    </row>
    <row r="36" spans="1:25" ht="15.75" x14ac:dyDescent="0.25">
      <c r="A36" s="15"/>
      <c r="B36" s="16" t="s">
        <v>65</v>
      </c>
      <c r="C36" s="17"/>
      <c r="D36" s="82"/>
      <c r="E36" s="82"/>
      <c r="F36" s="82"/>
      <c r="G36" s="82"/>
      <c r="H36" s="82"/>
      <c r="I36" s="82"/>
      <c r="J36" s="82"/>
      <c r="K36" s="82"/>
      <c r="L36" s="82"/>
      <c r="M36" s="82"/>
      <c r="N36" s="82"/>
      <c r="O36" s="17"/>
      <c r="P36" s="17"/>
      <c r="Q36" s="17"/>
      <c r="R36" s="17"/>
      <c r="S36" s="17"/>
      <c r="T36" s="17"/>
      <c r="U36" s="17"/>
      <c r="V36" s="17"/>
      <c r="W36" s="17"/>
      <c r="X36" s="17"/>
      <c r="Y36" s="18"/>
    </row>
    <row r="37" spans="1:25" ht="5.25" customHeight="1" x14ac:dyDescent="0.25">
      <c r="A37" s="15"/>
      <c r="B37" s="16"/>
      <c r="C37" s="17"/>
      <c r="D37" s="21"/>
      <c r="E37" s="21"/>
      <c r="F37" s="21"/>
      <c r="G37" s="21"/>
      <c r="H37" s="21"/>
      <c r="I37" s="21"/>
      <c r="J37" s="21"/>
      <c r="K37" s="21"/>
      <c r="L37" s="21"/>
      <c r="M37" s="21"/>
      <c r="N37" s="21"/>
      <c r="O37" s="17"/>
      <c r="P37" s="17"/>
      <c r="Q37" s="17"/>
      <c r="R37" s="17"/>
      <c r="S37" s="17"/>
      <c r="T37" s="17"/>
      <c r="U37" s="17"/>
      <c r="V37" s="17"/>
      <c r="W37" s="17"/>
      <c r="X37" s="17"/>
      <c r="Y37" s="18"/>
    </row>
    <row r="38" spans="1:25" ht="15.75" x14ac:dyDescent="0.25">
      <c r="A38" s="15"/>
      <c r="B38" s="16" t="s">
        <v>66</v>
      </c>
      <c r="C38" s="17"/>
      <c r="D38" s="84"/>
      <c r="E38" s="84"/>
      <c r="F38" s="84"/>
      <c r="G38" s="84"/>
      <c r="H38" s="84"/>
      <c r="I38" s="84"/>
      <c r="J38" s="84"/>
      <c r="K38" s="84"/>
      <c r="L38" s="84"/>
      <c r="M38" s="84"/>
      <c r="N38" s="84"/>
      <c r="O38" s="17"/>
      <c r="P38" s="17"/>
      <c r="Q38" s="17"/>
      <c r="R38" s="17"/>
      <c r="S38" s="17"/>
      <c r="T38" s="17"/>
      <c r="U38" s="17"/>
      <c r="V38" s="17"/>
      <c r="W38" s="17"/>
      <c r="X38" s="17"/>
      <c r="Y38" s="18"/>
    </row>
    <row r="39" spans="1:25" ht="5.25" customHeight="1" x14ac:dyDescent="0.25">
      <c r="A39" s="15"/>
      <c r="B39" s="17"/>
      <c r="C39" s="17"/>
      <c r="D39" s="17"/>
      <c r="E39" s="17"/>
      <c r="F39" s="17"/>
      <c r="G39" s="17"/>
      <c r="H39" s="17"/>
      <c r="I39" s="17"/>
      <c r="J39" s="17"/>
      <c r="K39" s="17"/>
      <c r="L39" s="17"/>
      <c r="M39" s="17"/>
      <c r="N39" s="17"/>
      <c r="O39" s="17"/>
      <c r="P39" s="17"/>
      <c r="Q39" s="17"/>
      <c r="R39" s="17"/>
      <c r="S39" s="17"/>
      <c r="T39" s="17"/>
      <c r="U39" s="17"/>
      <c r="V39" s="17"/>
      <c r="W39" s="17"/>
      <c r="X39" s="17"/>
      <c r="Y39" s="18"/>
    </row>
    <row r="40" spans="1:25" ht="18.75" x14ac:dyDescent="0.3">
      <c r="A40" s="15"/>
      <c r="B40" s="20" t="s">
        <v>3</v>
      </c>
      <c r="C40" s="17"/>
      <c r="D40" s="17"/>
      <c r="E40" s="17"/>
      <c r="F40" s="17"/>
      <c r="G40" s="17"/>
      <c r="H40" s="17"/>
      <c r="I40" s="17"/>
      <c r="J40" s="17"/>
      <c r="K40" s="17"/>
      <c r="L40" s="17"/>
      <c r="M40" s="17"/>
      <c r="N40" s="17"/>
      <c r="O40" s="17"/>
      <c r="P40" s="17"/>
      <c r="Q40" s="17"/>
      <c r="R40" s="17"/>
      <c r="S40" s="17"/>
      <c r="T40" s="17"/>
      <c r="U40" s="17"/>
      <c r="V40" s="17"/>
      <c r="W40" s="17"/>
      <c r="X40" s="17"/>
      <c r="Y40" s="18"/>
    </row>
    <row r="41" spans="1:25" ht="15.75" x14ac:dyDescent="0.25">
      <c r="A41" s="15"/>
      <c r="B41" s="16" t="s">
        <v>63</v>
      </c>
      <c r="C41" s="17"/>
      <c r="D41" s="76"/>
      <c r="E41" s="76"/>
      <c r="F41" s="76"/>
      <c r="G41" s="76"/>
      <c r="H41" s="76"/>
      <c r="I41" s="76"/>
      <c r="J41" s="76"/>
      <c r="K41" s="76"/>
      <c r="L41" s="76"/>
      <c r="M41" s="76"/>
      <c r="N41" s="76"/>
      <c r="O41" s="17"/>
      <c r="P41" s="17"/>
      <c r="Q41" s="17"/>
      <c r="R41" s="17"/>
      <c r="S41" s="17"/>
      <c r="T41" s="17"/>
      <c r="U41" s="17"/>
      <c r="V41" s="17"/>
      <c r="W41" s="17"/>
      <c r="X41" s="17"/>
      <c r="Y41" s="18"/>
    </row>
    <row r="42" spans="1:25" ht="5.25" customHeight="1" x14ac:dyDescent="0.25">
      <c r="A42" s="15"/>
      <c r="B42" s="16"/>
      <c r="C42" s="17"/>
      <c r="D42" s="21"/>
      <c r="E42" s="21"/>
      <c r="F42" s="21"/>
      <c r="G42" s="21"/>
      <c r="H42" s="21"/>
      <c r="I42" s="21"/>
      <c r="J42" s="21"/>
      <c r="K42" s="21"/>
      <c r="L42" s="21"/>
      <c r="M42" s="21"/>
      <c r="N42" s="21"/>
      <c r="O42" s="17"/>
      <c r="P42" s="17"/>
      <c r="Q42" s="17"/>
      <c r="R42" s="17"/>
      <c r="S42" s="17"/>
      <c r="T42" s="17"/>
      <c r="U42" s="17"/>
      <c r="V42" s="17"/>
      <c r="W42" s="17"/>
      <c r="X42" s="17"/>
      <c r="Y42" s="18"/>
    </row>
    <row r="43" spans="1:25" ht="15.75" x14ac:dyDescent="0.25">
      <c r="A43" s="15"/>
      <c r="B43" s="16" t="s">
        <v>64</v>
      </c>
      <c r="C43" s="17"/>
      <c r="D43" s="76"/>
      <c r="E43" s="76"/>
      <c r="F43" s="76"/>
      <c r="G43" s="76"/>
      <c r="H43" s="76"/>
      <c r="I43" s="76"/>
      <c r="J43" s="76"/>
      <c r="K43" s="76"/>
      <c r="L43" s="76"/>
      <c r="M43" s="76"/>
      <c r="N43" s="76"/>
      <c r="O43" s="17"/>
      <c r="P43" s="17"/>
      <c r="Q43" s="17"/>
      <c r="R43" s="17"/>
      <c r="S43" s="17"/>
      <c r="T43" s="17"/>
      <c r="U43" s="17"/>
      <c r="V43" s="17"/>
      <c r="W43" s="17"/>
      <c r="X43" s="17"/>
      <c r="Y43" s="18"/>
    </row>
    <row r="44" spans="1:25" ht="5.25" customHeight="1" x14ac:dyDescent="0.25">
      <c r="A44" s="15"/>
      <c r="B44" s="16"/>
      <c r="C44" s="17"/>
      <c r="D44" s="21"/>
      <c r="E44" s="21"/>
      <c r="F44" s="21"/>
      <c r="G44" s="21"/>
      <c r="H44" s="21"/>
      <c r="I44" s="21"/>
      <c r="J44" s="21"/>
      <c r="K44" s="21"/>
      <c r="L44" s="21"/>
      <c r="M44" s="21"/>
      <c r="N44" s="21"/>
      <c r="O44" s="17"/>
      <c r="P44" s="17"/>
      <c r="Q44" s="17"/>
      <c r="R44" s="17"/>
      <c r="S44" s="17"/>
      <c r="T44" s="17"/>
      <c r="U44" s="17"/>
      <c r="V44" s="17"/>
      <c r="W44" s="17"/>
      <c r="X44" s="17"/>
      <c r="Y44" s="18"/>
    </row>
    <row r="45" spans="1:25" ht="15.75" x14ac:dyDescent="0.25">
      <c r="A45" s="15"/>
      <c r="B45" s="16" t="s">
        <v>65</v>
      </c>
      <c r="C45" s="17"/>
      <c r="D45" s="82"/>
      <c r="E45" s="82"/>
      <c r="F45" s="82"/>
      <c r="G45" s="82"/>
      <c r="H45" s="82"/>
      <c r="I45" s="82"/>
      <c r="J45" s="82"/>
      <c r="K45" s="82"/>
      <c r="L45" s="82"/>
      <c r="M45" s="82"/>
      <c r="N45" s="82"/>
      <c r="O45" s="17"/>
      <c r="P45" s="17"/>
      <c r="Q45" s="17"/>
      <c r="R45" s="17"/>
      <c r="S45" s="17"/>
      <c r="T45" s="17"/>
      <c r="U45" s="17"/>
      <c r="V45" s="17"/>
      <c r="W45" s="17"/>
      <c r="X45" s="17"/>
      <c r="Y45" s="18"/>
    </row>
    <row r="46" spans="1:25" ht="5.25" customHeight="1" x14ac:dyDescent="0.25">
      <c r="A46" s="15"/>
      <c r="B46" s="16"/>
      <c r="C46" s="17"/>
      <c r="D46" s="21"/>
      <c r="E46" s="21"/>
      <c r="F46" s="21"/>
      <c r="G46" s="21"/>
      <c r="H46" s="21"/>
      <c r="I46" s="21"/>
      <c r="J46" s="21"/>
      <c r="K46" s="21"/>
      <c r="L46" s="21"/>
      <c r="M46" s="21"/>
      <c r="N46" s="21"/>
      <c r="O46" s="17"/>
      <c r="P46" s="17"/>
      <c r="Q46" s="17"/>
      <c r="R46" s="17"/>
      <c r="S46" s="17"/>
      <c r="T46" s="17"/>
      <c r="U46" s="17"/>
      <c r="V46" s="17"/>
      <c r="W46" s="17"/>
      <c r="X46" s="17"/>
      <c r="Y46" s="18"/>
    </row>
    <row r="47" spans="1:25" ht="15.75" x14ac:dyDescent="0.25">
      <c r="A47" s="15"/>
      <c r="B47" s="16" t="s">
        <v>66</v>
      </c>
      <c r="C47" s="17"/>
      <c r="D47" s="76"/>
      <c r="E47" s="76"/>
      <c r="F47" s="76"/>
      <c r="G47" s="76"/>
      <c r="H47" s="76"/>
      <c r="I47" s="76"/>
      <c r="J47" s="76"/>
      <c r="K47" s="76"/>
      <c r="L47" s="76"/>
      <c r="M47" s="76"/>
      <c r="N47" s="76"/>
      <c r="O47" s="17"/>
      <c r="P47" s="17"/>
      <c r="Q47" s="17"/>
      <c r="R47" s="17"/>
      <c r="S47" s="17"/>
      <c r="T47" s="17"/>
      <c r="U47" s="17"/>
      <c r="V47" s="17"/>
      <c r="W47" s="17"/>
      <c r="X47" s="17"/>
      <c r="Y47" s="18"/>
    </row>
    <row r="48" spans="1:25" ht="1.5" customHeight="1" x14ac:dyDescent="0.25">
      <c r="A48" s="15"/>
      <c r="B48" s="17"/>
      <c r="C48" s="17"/>
      <c r="D48" s="17"/>
      <c r="E48" s="17"/>
      <c r="F48" s="17"/>
      <c r="G48" s="17"/>
      <c r="H48" s="17"/>
      <c r="I48" s="17"/>
      <c r="J48" s="17"/>
      <c r="K48" s="17"/>
      <c r="L48" s="17"/>
      <c r="M48" s="17"/>
      <c r="N48" s="17"/>
      <c r="O48" s="17"/>
      <c r="P48" s="17"/>
      <c r="Q48" s="17"/>
      <c r="R48" s="17"/>
      <c r="S48" s="23"/>
      <c r="T48" s="17"/>
      <c r="U48" s="17"/>
      <c r="V48" s="17"/>
      <c r="W48" s="17"/>
      <c r="X48" s="17"/>
      <c r="Y48" s="18"/>
    </row>
    <row r="49" spans="1:25" x14ac:dyDescent="0.25">
      <c r="A49" s="15"/>
      <c r="B49" s="17"/>
      <c r="C49" s="17"/>
      <c r="D49" s="17"/>
      <c r="E49" s="17"/>
      <c r="F49" s="17"/>
      <c r="G49" s="17"/>
      <c r="H49" s="17"/>
      <c r="I49" s="17"/>
      <c r="J49" s="17"/>
      <c r="K49" s="17"/>
      <c r="L49" s="17"/>
      <c r="M49" s="17"/>
      <c r="N49" s="17"/>
      <c r="O49" s="17"/>
      <c r="P49" s="17"/>
      <c r="Q49" s="17"/>
      <c r="R49" s="17"/>
      <c r="S49" s="24" t="s">
        <v>67</v>
      </c>
      <c r="T49" s="25"/>
      <c r="U49" s="25"/>
      <c r="V49" s="17"/>
      <c r="W49" s="17"/>
      <c r="X49" s="17"/>
      <c r="Y49" s="18"/>
    </row>
    <row r="50" spans="1:25" x14ac:dyDescent="0.25">
      <c r="A50" s="26"/>
      <c r="B50" s="27"/>
      <c r="C50" s="27"/>
      <c r="D50" s="27"/>
      <c r="E50" s="27"/>
      <c r="F50" s="27"/>
      <c r="G50" s="27"/>
      <c r="H50" s="27"/>
      <c r="I50" s="27"/>
      <c r="J50" s="27"/>
      <c r="K50" s="27"/>
      <c r="L50" s="27"/>
      <c r="M50" s="27"/>
      <c r="N50" s="27"/>
      <c r="O50" s="27"/>
      <c r="P50" s="27"/>
      <c r="Q50" s="27"/>
      <c r="R50" s="27"/>
      <c r="S50" s="28"/>
      <c r="T50" s="27"/>
      <c r="U50" s="27"/>
      <c r="V50" s="27"/>
      <c r="W50" s="27"/>
      <c r="X50" s="27"/>
      <c r="Y50" s="29"/>
    </row>
    <row r="51" spans="1:25" x14ac:dyDescent="0.25">
      <c r="A51" s="12"/>
      <c r="B51" s="13"/>
      <c r="C51" s="13"/>
      <c r="D51" s="13"/>
      <c r="E51" s="13"/>
      <c r="F51" s="13"/>
      <c r="G51" s="13"/>
      <c r="H51" s="13"/>
      <c r="I51" s="13"/>
      <c r="J51" s="13"/>
      <c r="K51" s="13"/>
      <c r="L51" s="13"/>
      <c r="M51" s="13"/>
      <c r="N51" s="13"/>
      <c r="O51" s="13"/>
      <c r="P51" s="13"/>
      <c r="Q51" s="13"/>
      <c r="R51" s="13"/>
      <c r="S51" s="13"/>
      <c r="T51" s="13"/>
      <c r="U51" s="13"/>
      <c r="V51" s="13"/>
      <c r="W51" s="13"/>
      <c r="X51" s="13"/>
      <c r="Y51" s="14"/>
    </row>
    <row r="52" spans="1:25" x14ac:dyDescent="0.25">
      <c r="A52" s="15"/>
      <c r="B52" s="17" t="s">
        <v>98</v>
      </c>
      <c r="C52" s="17"/>
      <c r="D52" s="17"/>
      <c r="E52" s="17"/>
      <c r="F52" s="17"/>
      <c r="G52" s="17"/>
      <c r="H52" s="17"/>
      <c r="I52" s="17"/>
      <c r="J52" s="17"/>
      <c r="K52" s="17"/>
      <c r="L52" s="17"/>
      <c r="M52" s="17"/>
      <c r="N52" s="17"/>
      <c r="O52" s="17"/>
      <c r="P52" s="17"/>
      <c r="Q52" s="17"/>
      <c r="R52" s="17"/>
      <c r="S52" s="17"/>
      <c r="T52" s="17"/>
      <c r="U52" s="17"/>
      <c r="V52" s="17"/>
      <c r="W52" s="17"/>
      <c r="X52" s="17"/>
      <c r="Y52" s="18"/>
    </row>
    <row r="53" spans="1:25" x14ac:dyDescent="0.25">
      <c r="A53" s="15"/>
      <c r="B53" s="17"/>
      <c r="C53" s="17" t="s">
        <v>71</v>
      </c>
      <c r="D53" s="17"/>
      <c r="E53" s="17"/>
      <c r="F53" s="17"/>
      <c r="G53" s="17"/>
      <c r="H53" s="17"/>
      <c r="I53" s="17"/>
      <c r="J53" s="17"/>
      <c r="K53" s="17"/>
      <c r="L53" s="17"/>
      <c r="M53" s="17"/>
      <c r="N53" s="76" t="s">
        <v>4</v>
      </c>
      <c r="O53" s="76"/>
      <c r="P53" s="76"/>
      <c r="Q53" s="76"/>
      <c r="R53" s="17"/>
      <c r="S53" s="17"/>
      <c r="T53" s="17"/>
      <c r="U53" s="17"/>
      <c r="V53" s="17"/>
      <c r="W53" s="17"/>
      <c r="X53" s="17"/>
      <c r="Y53" s="18"/>
    </row>
    <row r="54" spans="1:25" ht="5.25" customHeight="1" x14ac:dyDescent="0.25">
      <c r="A54" s="15"/>
      <c r="B54" s="17"/>
      <c r="C54" s="17"/>
      <c r="D54" s="17"/>
      <c r="E54" s="17"/>
      <c r="F54" s="17"/>
      <c r="G54" s="17"/>
      <c r="H54" s="17"/>
      <c r="I54" s="17"/>
      <c r="J54" s="17"/>
      <c r="K54" s="17"/>
      <c r="L54" s="17"/>
      <c r="M54" s="17"/>
      <c r="N54" s="21"/>
      <c r="O54" s="21"/>
      <c r="P54" s="21"/>
      <c r="Q54" s="21"/>
      <c r="R54" s="17"/>
      <c r="S54" s="17"/>
      <c r="T54" s="17"/>
      <c r="U54" s="17"/>
      <c r="V54" s="17"/>
      <c r="W54" s="17"/>
      <c r="X54" s="17"/>
      <c r="Y54" s="18"/>
    </row>
    <row r="55" spans="1:25" ht="15" customHeight="1" x14ac:dyDescent="0.25">
      <c r="A55" s="15"/>
      <c r="B55" s="17"/>
      <c r="C55" s="19" t="s">
        <v>72</v>
      </c>
      <c r="D55" s="19"/>
      <c r="E55" s="19"/>
      <c r="F55" s="19"/>
      <c r="G55" s="19"/>
      <c r="H55" s="19"/>
      <c r="I55" s="19"/>
      <c r="J55" s="17"/>
      <c r="K55" s="17"/>
      <c r="L55" s="17"/>
      <c r="M55" s="17"/>
      <c r="N55" s="76" t="s">
        <v>4</v>
      </c>
      <c r="O55" s="76"/>
      <c r="P55" s="76"/>
      <c r="Q55" s="76"/>
      <c r="R55" s="17"/>
      <c r="S55" s="17"/>
      <c r="T55" s="17"/>
      <c r="U55" s="17"/>
      <c r="V55" s="17"/>
      <c r="W55" s="17"/>
      <c r="X55" s="17"/>
      <c r="Y55" s="18"/>
    </row>
    <row r="56" spans="1:25" ht="5.25" customHeight="1" x14ac:dyDescent="0.25">
      <c r="A56" s="15"/>
      <c r="B56" s="17"/>
      <c r="C56" s="19"/>
      <c r="D56" s="19"/>
      <c r="E56" s="19"/>
      <c r="F56" s="19"/>
      <c r="G56" s="19"/>
      <c r="H56" s="19"/>
      <c r="I56" s="19"/>
      <c r="J56" s="17"/>
      <c r="K56" s="17"/>
      <c r="L56" s="17"/>
      <c r="M56" s="17"/>
      <c r="N56" s="21"/>
      <c r="O56" s="21"/>
      <c r="P56" s="21"/>
      <c r="Q56" s="21"/>
      <c r="R56" s="17"/>
      <c r="S56" s="17"/>
      <c r="T56" s="17"/>
      <c r="U56" s="17"/>
      <c r="V56" s="17"/>
      <c r="W56" s="17"/>
      <c r="X56" s="17"/>
      <c r="Y56" s="18"/>
    </row>
    <row r="57" spans="1:25" x14ac:dyDescent="0.25">
      <c r="A57" s="15"/>
      <c r="B57" s="17"/>
      <c r="C57" s="17" t="s">
        <v>73</v>
      </c>
      <c r="D57" s="19"/>
      <c r="E57" s="19"/>
      <c r="F57" s="19"/>
      <c r="G57" s="19"/>
      <c r="H57" s="19"/>
      <c r="I57" s="19"/>
      <c r="J57" s="17"/>
      <c r="K57" s="17"/>
      <c r="L57" s="17"/>
      <c r="M57" s="17"/>
      <c r="N57" s="76" t="s">
        <v>4</v>
      </c>
      <c r="O57" s="76"/>
      <c r="P57" s="76"/>
      <c r="Q57" s="76"/>
      <c r="R57" s="17"/>
      <c r="S57" s="17"/>
      <c r="T57" s="17"/>
      <c r="U57" s="17"/>
      <c r="V57" s="17"/>
      <c r="W57" s="17"/>
      <c r="X57" s="17"/>
      <c r="Y57" s="18"/>
    </row>
    <row r="58" spans="1:25" ht="5.25" customHeight="1" x14ac:dyDescent="0.25">
      <c r="A58" s="15"/>
      <c r="B58" s="17"/>
      <c r="C58" s="17"/>
      <c r="D58" s="19"/>
      <c r="E58" s="19"/>
      <c r="F58" s="19"/>
      <c r="G58" s="19"/>
      <c r="H58" s="19"/>
      <c r="I58" s="19"/>
      <c r="J58" s="17"/>
      <c r="K58" s="17"/>
      <c r="L58" s="17"/>
      <c r="M58" s="17"/>
      <c r="N58" s="21"/>
      <c r="O58" s="21"/>
      <c r="P58" s="21"/>
      <c r="Q58" s="21"/>
      <c r="R58" s="17"/>
      <c r="S58" s="17"/>
      <c r="T58" s="17"/>
      <c r="U58" s="17"/>
      <c r="V58" s="17"/>
      <c r="W58" s="17"/>
      <c r="X58" s="17"/>
      <c r="Y58" s="18"/>
    </row>
    <row r="59" spans="1:25" x14ac:dyDescent="0.25">
      <c r="A59" s="15"/>
      <c r="B59" s="17"/>
      <c r="C59" s="17" t="s">
        <v>90</v>
      </c>
      <c r="D59" s="17"/>
      <c r="E59" s="17"/>
      <c r="F59" s="17"/>
      <c r="G59" s="17"/>
      <c r="H59" s="17"/>
      <c r="I59" s="17"/>
      <c r="J59" s="17"/>
      <c r="K59" s="17"/>
      <c r="L59" s="17"/>
      <c r="M59" s="17"/>
      <c r="N59" s="76" t="s">
        <v>4</v>
      </c>
      <c r="O59" s="76"/>
      <c r="P59" s="76"/>
      <c r="Q59" s="76"/>
      <c r="R59" s="17"/>
      <c r="S59" s="17"/>
      <c r="T59" s="17"/>
      <c r="U59" s="17"/>
      <c r="V59" s="17"/>
      <c r="W59" s="17"/>
      <c r="X59" s="17"/>
      <c r="Y59" s="18"/>
    </row>
    <row r="60" spans="1:25" ht="18" customHeight="1" x14ac:dyDescent="0.25">
      <c r="A60" s="15"/>
      <c r="B60" s="17"/>
      <c r="C60" s="68" t="s">
        <v>91</v>
      </c>
      <c r="D60" s="68"/>
      <c r="E60" s="68"/>
      <c r="F60" s="68"/>
      <c r="G60" s="68"/>
      <c r="H60" s="68"/>
      <c r="I60" s="68"/>
      <c r="J60" s="68"/>
      <c r="K60" s="68"/>
      <c r="L60" s="68"/>
      <c r="M60" s="68"/>
      <c r="N60" s="17"/>
      <c r="O60" s="17"/>
      <c r="P60" s="17"/>
      <c r="Q60" s="17"/>
      <c r="R60" s="17"/>
      <c r="S60" s="17"/>
      <c r="T60" s="17"/>
      <c r="U60" s="17"/>
      <c r="V60" s="17"/>
      <c r="W60" s="17"/>
      <c r="X60" s="17"/>
      <c r="Y60" s="18"/>
    </row>
    <row r="61" spans="1:25" x14ac:dyDescent="0.25">
      <c r="A61" s="15"/>
      <c r="B61" s="17"/>
      <c r="C61" s="68"/>
      <c r="D61" s="68"/>
      <c r="E61" s="68"/>
      <c r="F61" s="68"/>
      <c r="G61" s="68"/>
      <c r="H61" s="68"/>
      <c r="I61" s="68"/>
      <c r="J61" s="68"/>
      <c r="K61" s="68"/>
      <c r="L61" s="68"/>
      <c r="M61" s="68"/>
      <c r="N61" s="76" t="s">
        <v>4</v>
      </c>
      <c r="O61" s="76"/>
      <c r="P61" s="76"/>
      <c r="Q61" s="76"/>
      <c r="R61" s="17"/>
      <c r="S61" s="17"/>
      <c r="T61" s="17"/>
      <c r="U61" s="17"/>
      <c r="V61" s="17"/>
      <c r="W61" s="17"/>
      <c r="X61" s="17"/>
      <c r="Y61" s="18"/>
    </row>
    <row r="62" spans="1:25" x14ac:dyDescent="0.25">
      <c r="A62" s="15"/>
      <c r="B62" s="17"/>
      <c r="C62" s="68" t="s">
        <v>95</v>
      </c>
      <c r="D62" s="68"/>
      <c r="E62" s="68"/>
      <c r="F62" s="68"/>
      <c r="G62" s="68"/>
      <c r="H62" s="68"/>
      <c r="I62" s="68"/>
      <c r="J62" s="68"/>
      <c r="K62" s="68"/>
      <c r="L62" s="68"/>
      <c r="M62" s="68"/>
      <c r="N62" s="17"/>
      <c r="O62" s="17"/>
      <c r="P62" s="17"/>
      <c r="Q62" s="17"/>
      <c r="R62" s="17"/>
      <c r="S62" s="17"/>
      <c r="T62" s="17"/>
      <c r="U62" s="17"/>
      <c r="V62" s="17"/>
      <c r="W62" s="17"/>
      <c r="X62" s="17"/>
      <c r="Y62" s="18"/>
    </row>
    <row r="63" spans="1:25" x14ac:dyDescent="0.25">
      <c r="A63" s="15"/>
      <c r="B63" s="17"/>
      <c r="C63" s="68"/>
      <c r="D63" s="68"/>
      <c r="E63" s="68"/>
      <c r="F63" s="68"/>
      <c r="G63" s="68"/>
      <c r="H63" s="68"/>
      <c r="I63" s="68"/>
      <c r="J63" s="68"/>
      <c r="K63" s="68"/>
      <c r="L63" s="68"/>
      <c r="M63" s="68"/>
      <c r="N63" s="17"/>
      <c r="O63" s="17"/>
      <c r="P63" s="17"/>
      <c r="Q63" s="17"/>
      <c r="R63" s="17"/>
      <c r="S63" s="17"/>
      <c r="T63" s="17"/>
      <c r="U63" s="17"/>
      <c r="V63" s="17"/>
      <c r="W63" s="17"/>
      <c r="X63" s="17"/>
      <c r="Y63" s="18"/>
    </row>
    <row r="64" spans="1:25" x14ac:dyDescent="0.25">
      <c r="A64" s="15"/>
      <c r="B64" s="17"/>
      <c r="C64" s="68"/>
      <c r="D64" s="68"/>
      <c r="E64" s="68"/>
      <c r="F64" s="68"/>
      <c r="G64" s="68"/>
      <c r="H64" s="68"/>
      <c r="I64" s="68"/>
      <c r="J64" s="68"/>
      <c r="K64" s="68"/>
      <c r="L64" s="68"/>
      <c r="M64" s="68"/>
      <c r="N64" s="17"/>
      <c r="O64" s="17"/>
      <c r="P64" s="17"/>
      <c r="Q64" s="17"/>
      <c r="R64" s="17"/>
      <c r="S64" s="17"/>
      <c r="T64" s="17"/>
      <c r="U64" s="17"/>
      <c r="V64" s="17"/>
      <c r="W64" s="17"/>
      <c r="X64" s="17"/>
      <c r="Y64" s="18"/>
    </row>
    <row r="65" spans="1:25" x14ac:dyDescent="0.25">
      <c r="A65" s="15"/>
      <c r="B65" s="17"/>
      <c r="C65" s="68"/>
      <c r="D65" s="68"/>
      <c r="E65" s="68"/>
      <c r="F65" s="68"/>
      <c r="G65" s="68"/>
      <c r="H65" s="68"/>
      <c r="I65" s="68"/>
      <c r="J65" s="68"/>
      <c r="K65" s="68"/>
      <c r="L65" s="68"/>
      <c r="M65" s="68"/>
      <c r="N65" s="76" t="s">
        <v>4</v>
      </c>
      <c r="O65" s="76"/>
      <c r="P65" s="76"/>
      <c r="Q65" s="76"/>
      <c r="R65" s="17"/>
      <c r="S65" s="17"/>
      <c r="T65" s="17"/>
      <c r="U65" s="17"/>
      <c r="V65" s="17"/>
      <c r="W65" s="17"/>
      <c r="X65" s="17"/>
      <c r="Y65" s="18"/>
    </row>
    <row r="66" spans="1:25" x14ac:dyDescent="0.25">
      <c r="A66" s="15"/>
      <c r="B66" s="17"/>
      <c r="C66" s="17"/>
      <c r="D66" s="17"/>
      <c r="E66" s="17"/>
      <c r="F66" s="17"/>
      <c r="G66" s="17"/>
      <c r="H66" s="17"/>
      <c r="I66" s="17"/>
      <c r="J66" s="17"/>
      <c r="K66" s="17"/>
      <c r="L66" s="17"/>
      <c r="M66" s="17"/>
      <c r="N66" s="17"/>
      <c r="O66" s="17"/>
      <c r="P66" s="17"/>
      <c r="Q66" s="17"/>
      <c r="R66" s="17"/>
      <c r="S66" s="17"/>
      <c r="T66" s="17"/>
      <c r="U66" s="17"/>
      <c r="V66" s="17"/>
      <c r="W66" s="17"/>
      <c r="X66" s="17"/>
      <c r="Y66" s="18"/>
    </row>
    <row r="67" spans="1:25" ht="15" customHeight="1" x14ac:dyDescent="0.25">
      <c r="A67" s="15"/>
      <c r="B67" s="55"/>
      <c r="C67" s="68" t="s">
        <v>92</v>
      </c>
      <c r="D67" s="68"/>
      <c r="E67" s="68"/>
      <c r="F67" s="68"/>
      <c r="G67" s="68"/>
      <c r="H67" s="68"/>
      <c r="I67" s="68"/>
      <c r="J67" s="68"/>
      <c r="K67" s="68"/>
      <c r="L67" s="68"/>
      <c r="M67" s="68"/>
      <c r="N67" s="17"/>
      <c r="O67" s="17"/>
      <c r="P67" s="17"/>
      <c r="Q67" s="17"/>
      <c r="R67" s="17"/>
      <c r="S67" s="17"/>
      <c r="T67" s="17"/>
      <c r="U67" s="17"/>
      <c r="V67" s="17"/>
      <c r="W67" s="17"/>
      <c r="X67" s="17"/>
      <c r="Y67" s="18"/>
    </row>
    <row r="68" spans="1:25" x14ac:dyDescent="0.25">
      <c r="A68" s="15"/>
      <c r="B68" s="55"/>
      <c r="C68" s="68"/>
      <c r="D68" s="68"/>
      <c r="E68" s="68"/>
      <c r="F68" s="68"/>
      <c r="G68" s="68"/>
      <c r="H68" s="68"/>
      <c r="I68" s="68"/>
      <c r="J68" s="68"/>
      <c r="K68" s="68"/>
      <c r="L68" s="68"/>
      <c r="M68" s="68"/>
      <c r="N68" s="76" t="s">
        <v>4</v>
      </c>
      <c r="O68" s="76"/>
      <c r="P68" s="76"/>
      <c r="Q68" s="76"/>
      <c r="R68" s="17"/>
      <c r="S68" s="17"/>
      <c r="T68" s="17"/>
      <c r="U68" s="17"/>
      <c r="V68" s="17"/>
      <c r="W68" s="17"/>
      <c r="X68" s="17"/>
      <c r="Y68" s="18"/>
    </row>
    <row r="69" spans="1:25" x14ac:dyDescent="0.25">
      <c r="A69" s="15"/>
      <c r="B69" s="39"/>
      <c r="C69" s="39"/>
      <c r="D69" s="39"/>
      <c r="E69" s="39"/>
      <c r="F69" s="39"/>
      <c r="G69" s="39"/>
      <c r="H69" s="39"/>
      <c r="I69" s="39"/>
      <c r="J69" s="39"/>
      <c r="K69" s="39"/>
      <c r="L69" s="39"/>
      <c r="M69" s="39"/>
      <c r="N69" s="17"/>
      <c r="O69" s="17"/>
      <c r="P69" s="17"/>
      <c r="Q69" s="17"/>
      <c r="R69" s="17"/>
      <c r="S69" s="17"/>
      <c r="T69" s="17"/>
      <c r="U69" s="17"/>
      <c r="V69" s="17"/>
      <c r="W69" s="17"/>
      <c r="X69" s="17"/>
      <c r="Y69" s="18"/>
    </row>
    <row r="70" spans="1:25" ht="15" customHeight="1" x14ac:dyDescent="0.25">
      <c r="A70" s="15"/>
      <c r="B70" s="55"/>
      <c r="C70" s="68" t="s">
        <v>75</v>
      </c>
      <c r="D70" s="68"/>
      <c r="E70" s="68"/>
      <c r="F70" s="68"/>
      <c r="G70" s="68"/>
      <c r="H70" s="68"/>
      <c r="I70" s="68"/>
      <c r="J70" s="68"/>
      <c r="K70" s="68"/>
      <c r="L70" s="68"/>
      <c r="M70" s="68"/>
      <c r="N70" s="17"/>
      <c r="O70" s="17"/>
      <c r="P70" s="17"/>
      <c r="Q70" s="17"/>
      <c r="R70" s="17"/>
      <c r="S70" s="17"/>
      <c r="T70" s="17"/>
      <c r="U70" s="17"/>
      <c r="V70" s="17"/>
      <c r="W70" s="17"/>
      <c r="X70" s="17"/>
      <c r="Y70" s="18"/>
    </row>
    <row r="71" spans="1:25" x14ac:dyDescent="0.25">
      <c r="A71" s="15"/>
      <c r="B71" s="55"/>
      <c r="C71" s="68"/>
      <c r="D71" s="68"/>
      <c r="E71" s="68"/>
      <c r="F71" s="68"/>
      <c r="G71" s="68"/>
      <c r="H71" s="68"/>
      <c r="I71" s="68"/>
      <c r="J71" s="68"/>
      <c r="K71" s="68"/>
      <c r="L71" s="68"/>
      <c r="M71" s="68"/>
      <c r="N71" s="76" t="s">
        <v>4</v>
      </c>
      <c r="O71" s="76"/>
      <c r="P71" s="76"/>
      <c r="Q71" s="76"/>
      <c r="R71" s="17"/>
      <c r="S71" s="17"/>
      <c r="T71" s="17"/>
      <c r="U71" s="17"/>
      <c r="V71" s="17"/>
      <c r="W71" s="17"/>
      <c r="X71" s="17"/>
      <c r="Y71" s="18"/>
    </row>
    <row r="72" spans="1:25" x14ac:dyDescent="0.25">
      <c r="A72" s="15"/>
      <c r="B72" s="17"/>
      <c r="C72" s="17"/>
      <c r="D72" s="17"/>
      <c r="E72" s="17"/>
      <c r="F72" s="17"/>
      <c r="G72" s="17"/>
      <c r="H72" s="17"/>
      <c r="I72" s="17"/>
      <c r="J72" s="17"/>
      <c r="K72" s="17"/>
      <c r="L72" s="17"/>
      <c r="M72" s="17"/>
      <c r="N72" s="17"/>
      <c r="O72" s="17"/>
      <c r="P72" s="17"/>
      <c r="Q72" s="17"/>
      <c r="R72" s="17"/>
      <c r="S72" s="17"/>
      <c r="T72" s="17"/>
      <c r="U72" s="17"/>
      <c r="V72" s="17"/>
      <c r="W72" s="17"/>
      <c r="X72" s="17"/>
      <c r="Y72" s="18"/>
    </row>
    <row r="73" spans="1:25" x14ac:dyDescent="0.25">
      <c r="A73" s="15"/>
      <c r="B73" s="17" t="s">
        <v>96</v>
      </c>
      <c r="C73" s="17"/>
      <c r="D73" s="17"/>
      <c r="E73" s="17"/>
      <c r="F73" s="17"/>
      <c r="G73" s="17"/>
      <c r="H73" s="17"/>
      <c r="I73" s="17"/>
      <c r="J73" s="17"/>
      <c r="K73" s="81"/>
      <c r="L73" s="81"/>
      <c r="M73" s="81"/>
      <c r="N73" s="81"/>
      <c r="O73" s="81"/>
      <c r="P73" s="81"/>
      <c r="Q73" s="17"/>
      <c r="R73" s="17"/>
      <c r="S73" s="17"/>
      <c r="T73" s="17"/>
      <c r="U73" s="17"/>
      <c r="V73" s="17"/>
      <c r="W73" s="17"/>
      <c r="X73" s="17"/>
      <c r="Y73" s="18"/>
    </row>
    <row r="74" spans="1:25" ht="5.25" customHeight="1" x14ac:dyDescent="0.25">
      <c r="A74" s="15"/>
      <c r="B74" s="17"/>
      <c r="C74" s="17"/>
      <c r="D74" s="17"/>
      <c r="E74" s="17"/>
      <c r="F74" s="17"/>
      <c r="G74" s="17"/>
      <c r="H74" s="17"/>
      <c r="I74" s="17"/>
      <c r="J74" s="17"/>
      <c r="K74" s="21"/>
      <c r="L74" s="21"/>
      <c r="M74" s="21"/>
      <c r="N74" s="21"/>
      <c r="O74" s="21"/>
      <c r="P74" s="21"/>
      <c r="Q74" s="17"/>
      <c r="R74" s="17"/>
      <c r="S74" s="17"/>
      <c r="T74" s="17"/>
      <c r="U74" s="17"/>
      <c r="V74" s="17"/>
      <c r="W74" s="17"/>
      <c r="X74" s="17"/>
      <c r="Y74" s="18"/>
    </row>
    <row r="75" spans="1:25" x14ac:dyDescent="0.25">
      <c r="A75" s="15"/>
      <c r="B75" s="17" t="s">
        <v>76</v>
      </c>
      <c r="C75" s="17"/>
      <c r="D75" s="17"/>
      <c r="E75" s="17"/>
      <c r="F75" s="17"/>
      <c r="G75" s="17"/>
      <c r="H75" s="17"/>
      <c r="I75" s="17"/>
      <c r="J75" s="17"/>
      <c r="K75" s="80"/>
      <c r="L75" s="80"/>
      <c r="M75" s="80"/>
      <c r="N75" s="80"/>
      <c r="O75" s="80"/>
      <c r="P75" s="80"/>
      <c r="Q75" s="17"/>
      <c r="R75" s="17"/>
      <c r="S75" s="17"/>
      <c r="T75" s="17"/>
      <c r="U75" s="17"/>
      <c r="V75" s="17"/>
      <c r="W75" s="17"/>
      <c r="X75" s="17"/>
      <c r="Y75" s="18"/>
    </row>
    <row r="76" spans="1:25" ht="5.25" customHeight="1" x14ac:dyDescent="0.25">
      <c r="A76" s="15"/>
      <c r="B76" s="17"/>
      <c r="C76" s="17"/>
      <c r="D76" s="17"/>
      <c r="E76" s="17"/>
      <c r="F76" s="17"/>
      <c r="G76" s="17"/>
      <c r="H76" s="17"/>
      <c r="I76" s="17"/>
      <c r="J76" s="17"/>
      <c r="K76" s="21"/>
      <c r="L76" s="21"/>
      <c r="M76" s="21"/>
      <c r="N76" s="21"/>
      <c r="O76" s="21"/>
      <c r="P76" s="21"/>
      <c r="Q76" s="17"/>
      <c r="R76" s="17"/>
      <c r="S76" s="17"/>
      <c r="T76" s="17"/>
      <c r="U76" s="17"/>
      <c r="V76" s="17"/>
      <c r="W76" s="17"/>
      <c r="X76" s="17"/>
      <c r="Y76" s="18"/>
    </row>
    <row r="77" spans="1:25" x14ac:dyDescent="0.25">
      <c r="A77" s="15"/>
      <c r="B77" s="17" t="s">
        <v>77</v>
      </c>
      <c r="C77" s="17"/>
      <c r="D77" s="17"/>
      <c r="E77" s="17"/>
      <c r="F77" s="17"/>
      <c r="G77" s="17"/>
      <c r="H77" s="17"/>
      <c r="I77" s="17"/>
      <c r="J77" s="17"/>
      <c r="K77" s="80"/>
      <c r="L77" s="80"/>
      <c r="M77" s="80"/>
      <c r="N77" s="80"/>
      <c r="O77" s="80"/>
      <c r="P77" s="80"/>
      <c r="Q77" s="17"/>
      <c r="R77" s="17"/>
      <c r="S77" s="17"/>
      <c r="T77" s="17"/>
      <c r="U77" s="17"/>
      <c r="V77" s="17"/>
      <c r="W77" s="17"/>
      <c r="X77" s="17"/>
      <c r="Y77" s="18"/>
    </row>
    <row r="78" spans="1:25" ht="5.25" customHeight="1" x14ac:dyDescent="0.25">
      <c r="A78" s="15"/>
      <c r="B78" s="17"/>
      <c r="C78" s="17"/>
      <c r="D78" s="17"/>
      <c r="E78" s="17"/>
      <c r="F78" s="17"/>
      <c r="G78" s="17"/>
      <c r="H78" s="17"/>
      <c r="I78" s="17"/>
      <c r="J78" s="17"/>
      <c r="K78" s="21"/>
      <c r="L78" s="21"/>
      <c r="M78" s="21"/>
      <c r="N78" s="21"/>
      <c r="O78" s="21"/>
      <c r="P78" s="21"/>
      <c r="Q78" s="17"/>
      <c r="R78" s="17"/>
      <c r="S78" s="17"/>
      <c r="T78" s="17"/>
      <c r="U78" s="17"/>
      <c r="V78" s="17"/>
      <c r="W78" s="17"/>
      <c r="X78" s="17"/>
      <c r="Y78" s="18"/>
    </row>
    <row r="79" spans="1:25" x14ac:dyDescent="0.25">
      <c r="A79" s="15"/>
      <c r="B79" s="17" t="s">
        <v>78</v>
      </c>
      <c r="C79" s="17"/>
      <c r="D79" s="17"/>
      <c r="E79" s="17"/>
      <c r="F79" s="17"/>
      <c r="G79" s="17"/>
      <c r="H79" s="17"/>
      <c r="I79" s="17"/>
      <c r="J79" s="17"/>
      <c r="K79" s="80"/>
      <c r="L79" s="80"/>
      <c r="M79" s="80"/>
      <c r="N79" s="80"/>
      <c r="O79" s="80"/>
      <c r="P79" s="80"/>
      <c r="Q79" s="17"/>
      <c r="R79" s="17"/>
      <c r="S79" s="17"/>
      <c r="T79" s="17"/>
      <c r="U79" s="17"/>
      <c r="V79" s="17"/>
      <c r="W79" s="17"/>
      <c r="X79" s="17"/>
      <c r="Y79" s="18"/>
    </row>
    <row r="80" spans="1:25" ht="5.25" customHeight="1" x14ac:dyDescent="0.25">
      <c r="A80" s="15"/>
      <c r="B80" s="17"/>
      <c r="C80" s="17"/>
      <c r="D80" s="17"/>
      <c r="E80" s="17"/>
      <c r="F80" s="17"/>
      <c r="G80" s="17"/>
      <c r="H80" s="17"/>
      <c r="I80" s="17"/>
      <c r="J80" s="17"/>
      <c r="K80" s="21"/>
      <c r="L80" s="21"/>
      <c r="M80" s="21"/>
      <c r="N80" s="21"/>
      <c r="O80" s="21"/>
      <c r="P80" s="21"/>
      <c r="Q80" s="17"/>
      <c r="R80" s="17"/>
      <c r="S80" s="17"/>
      <c r="T80" s="17"/>
      <c r="U80" s="17"/>
      <c r="V80" s="17"/>
      <c r="W80" s="17"/>
      <c r="X80" s="17"/>
      <c r="Y80" s="18"/>
    </row>
    <row r="81" spans="1:25" x14ac:dyDescent="0.25">
      <c r="A81" s="15"/>
      <c r="B81" s="17" t="s">
        <v>79</v>
      </c>
      <c r="C81" s="17"/>
      <c r="D81" s="17"/>
      <c r="E81" s="17"/>
      <c r="F81" s="17"/>
      <c r="G81" s="17"/>
      <c r="H81" s="17"/>
      <c r="I81" s="17"/>
      <c r="J81" s="17"/>
      <c r="K81" s="80"/>
      <c r="L81" s="80"/>
      <c r="M81" s="80"/>
      <c r="N81" s="80"/>
      <c r="O81" s="80"/>
      <c r="P81" s="80"/>
      <c r="Q81" s="17"/>
      <c r="R81" s="17"/>
      <c r="S81" s="17"/>
      <c r="T81" s="17"/>
      <c r="U81" s="17"/>
      <c r="V81" s="17"/>
      <c r="W81" s="17"/>
      <c r="X81" s="17"/>
      <c r="Y81" s="18"/>
    </row>
    <row r="82" spans="1:25" ht="5.25" customHeight="1" x14ac:dyDescent="0.25">
      <c r="A82" s="15"/>
      <c r="B82" s="17"/>
      <c r="C82" s="17"/>
      <c r="D82" s="17"/>
      <c r="E82" s="17"/>
      <c r="F82" s="17"/>
      <c r="G82" s="17"/>
      <c r="H82" s="17"/>
      <c r="I82" s="17"/>
      <c r="J82" s="17"/>
      <c r="K82" s="21"/>
      <c r="L82" s="21"/>
      <c r="M82" s="21"/>
      <c r="N82" s="21"/>
      <c r="O82" s="21"/>
      <c r="P82" s="21"/>
      <c r="Q82" s="17"/>
      <c r="R82" s="17"/>
      <c r="S82" s="17"/>
      <c r="T82" s="17"/>
      <c r="U82" s="17"/>
      <c r="V82" s="17"/>
      <c r="W82" s="17"/>
      <c r="X82" s="17"/>
      <c r="Y82" s="18"/>
    </row>
    <row r="83" spans="1:25" x14ac:dyDescent="0.25">
      <c r="A83" s="15"/>
      <c r="B83" s="17" t="s">
        <v>80</v>
      </c>
      <c r="C83" s="17"/>
      <c r="D83" s="17"/>
      <c r="E83" s="17"/>
      <c r="F83" s="17"/>
      <c r="G83" s="17"/>
      <c r="H83" s="17"/>
      <c r="I83" s="17"/>
      <c r="J83" s="17"/>
      <c r="K83" s="80"/>
      <c r="L83" s="80"/>
      <c r="M83" s="80"/>
      <c r="N83" s="80"/>
      <c r="O83" s="80"/>
      <c r="P83" s="80"/>
      <c r="Q83" s="17"/>
      <c r="R83" s="17"/>
      <c r="S83" s="17"/>
      <c r="T83" s="17"/>
      <c r="U83" s="17"/>
      <c r="V83" s="17"/>
      <c r="W83" s="17"/>
      <c r="X83" s="17"/>
      <c r="Y83" s="18"/>
    </row>
    <row r="84" spans="1:25" ht="5.25" customHeight="1" x14ac:dyDescent="0.25">
      <c r="A84" s="15"/>
      <c r="B84" s="17"/>
      <c r="C84" s="17"/>
      <c r="D84" s="17"/>
      <c r="E84" s="17"/>
      <c r="F84" s="17"/>
      <c r="G84" s="17"/>
      <c r="H84" s="17"/>
      <c r="I84" s="17"/>
      <c r="J84" s="17"/>
      <c r="K84" s="21"/>
      <c r="L84" s="21"/>
      <c r="M84" s="21"/>
      <c r="N84" s="21"/>
      <c r="O84" s="21"/>
      <c r="P84" s="21"/>
      <c r="Q84" s="17"/>
      <c r="R84" s="17"/>
      <c r="S84" s="17"/>
      <c r="T84" s="17"/>
      <c r="U84" s="17"/>
      <c r="V84" s="17"/>
      <c r="W84" s="17"/>
      <c r="X84" s="17"/>
      <c r="Y84" s="18"/>
    </row>
    <row r="85" spans="1:25" x14ac:dyDescent="0.25">
      <c r="A85" s="15"/>
      <c r="B85" s="17" t="s">
        <v>81</v>
      </c>
      <c r="C85" s="17"/>
      <c r="D85" s="17"/>
      <c r="E85" s="17"/>
      <c r="F85" s="17"/>
      <c r="G85" s="17"/>
      <c r="H85" s="17"/>
      <c r="I85" s="17"/>
      <c r="J85" s="17"/>
      <c r="K85" s="96"/>
      <c r="L85" s="96"/>
      <c r="M85" s="96"/>
      <c r="N85" s="96"/>
      <c r="O85" s="96"/>
      <c r="P85" s="96"/>
      <c r="Q85" s="17"/>
      <c r="R85" s="17"/>
      <c r="S85" s="17"/>
      <c r="T85" s="17"/>
      <c r="U85" s="17"/>
      <c r="V85" s="17"/>
      <c r="W85" s="17"/>
      <c r="X85" s="17"/>
      <c r="Y85" s="18"/>
    </row>
    <row r="86" spans="1:25" x14ac:dyDescent="0.25">
      <c r="A86" s="15"/>
      <c r="B86" s="17"/>
      <c r="C86" s="17"/>
      <c r="D86" s="17"/>
      <c r="E86" s="17"/>
      <c r="F86" s="17"/>
      <c r="G86" s="17"/>
      <c r="H86" s="17"/>
      <c r="I86" s="17"/>
      <c r="J86" s="17"/>
      <c r="K86" s="17"/>
      <c r="L86" s="17"/>
      <c r="M86" s="17"/>
      <c r="N86" s="17"/>
      <c r="O86" s="17"/>
      <c r="P86" s="17"/>
      <c r="Q86" s="17"/>
      <c r="R86" s="17"/>
      <c r="S86" s="17"/>
      <c r="T86" s="17"/>
      <c r="U86" s="17"/>
      <c r="V86" s="17"/>
      <c r="W86" s="17"/>
      <c r="X86" s="17"/>
      <c r="Y86" s="18"/>
    </row>
    <row r="87" spans="1:25" x14ac:dyDescent="0.25">
      <c r="A87" s="15"/>
      <c r="B87" s="17"/>
      <c r="C87" s="17"/>
      <c r="D87" s="17"/>
      <c r="E87" s="17"/>
      <c r="F87" s="17"/>
      <c r="G87" s="17"/>
      <c r="H87" s="17"/>
      <c r="I87" s="17"/>
      <c r="J87" s="17"/>
      <c r="K87" s="17"/>
      <c r="L87" s="17"/>
      <c r="M87" s="17"/>
      <c r="N87" s="17"/>
      <c r="O87" s="17"/>
      <c r="P87" s="17"/>
      <c r="Q87" s="17"/>
      <c r="R87" s="17"/>
      <c r="S87" s="24" t="s">
        <v>67</v>
      </c>
      <c r="T87" s="25"/>
      <c r="U87" s="25"/>
      <c r="V87" s="17"/>
      <c r="W87" s="17"/>
      <c r="X87" s="17"/>
      <c r="Y87" s="18"/>
    </row>
    <row r="88" spans="1:25" x14ac:dyDescent="0.25">
      <c r="A88" s="77"/>
      <c r="B88" s="78"/>
      <c r="C88" s="78"/>
      <c r="D88" s="78"/>
      <c r="E88" s="78"/>
      <c r="F88" s="78"/>
      <c r="G88" s="78"/>
      <c r="H88" s="78"/>
      <c r="I88" s="78"/>
      <c r="J88" s="78"/>
      <c r="K88" s="78"/>
      <c r="L88" s="78"/>
      <c r="M88" s="78"/>
      <c r="N88" s="78"/>
      <c r="O88" s="78"/>
      <c r="P88" s="78"/>
      <c r="Q88" s="78"/>
      <c r="R88" s="78"/>
      <c r="S88" s="78"/>
      <c r="T88" s="78"/>
      <c r="U88" s="78"/>
      <c r="V88" s="78"/>
      <c r="W88" s="78"/>
      <c r="X88" s="78"/>
      <c r="Y88" s="79"/>
    </row>
    <row r="89" spans="1:25" x14ac:dyDescent="0.25">
      <c r="A89" s="26"/>
      <c r="B89" s="27"/>
      <c r="C89" s="27"/>
      <c r="D89" s="27"/>
      <c r="E89" s="27"/>
      <c r="F89" s="27"/>
      <c r="G89" s="27"/>
      <c r="H89" s="27"/>
      <c r="I89" s="27"/>
      <c r="J89" s="27"/>
      <c r="K89" s="27"/>
      <c r="L89" s="27"/>
      <c r="M89" s="27"/>
      <c r="N89" s="27"/>
      <c r="O89" s="27"/>
      <c r="P89" s="27"/>
      <c r="Q89" s="27"/>
      <c r="R89" s="27"/>
      <c r="S89" s="27"/>
      <c r="T89" s="27"/>
      <c r="U89" s="27"/>
      <c r="V89" s="27"/>
      <c r="W89" s="27"/>
      <c r="X89" s="27"/>
      <c r="Y89" s="29"/>
    </row>
    <row r="90" spans="1:25" x14ac:dyDescent="0.25">
      <c r="A90" s="12"/>
      <c r="B90" s="13"/>
      <c r="C90" s="13"/>
      <c r="D90" s="13"/>
      <c r="E90" s="13"/>
      <c r="F90" s="13"/>
      <c r="G90" s="13"/>
      <c r="H90" s="13"/>
      <c r="I90" s="13"/>
      <c r="J90" s="13"/>
      <c r="K90" s="13"/>
      <c r="L90" s="13"/>
      <c r="M90" s="13"/>
      <c r="N90" s="13"/>
      <c r="O90" s="13"/>
      <c r="P90" s="13"/>
      <c r="Q90" s="13"/>
      <c r="R90" s="13"/>
      <c r="S90" s="13"/>
      <c r="T90" s="13"/>
      <c r="U90" s="13"/>
      <c r="V90" s="13"/>
      <c r="W90" s="13"/>
      <c r="X90" s="13"/>
      <c r="Y90" s="14"/>
    </row>
    <row r="91" spans="1:25" x14ac:dyDescent="0.25">
      <c r="A91" s="15"/>
      <c r="B91" s="17" t="s">
        <v>93</v>
      </c>
      <c r="C91" s="17"/>
      <c r="D91" s="17"/>
      <c r="E91" s="17"/>
      <c r="F91" s="17"/>
      <c r="G91" s="17"/>
      <c r="H91" s="17"/>
      <c r="I91" s="17"/>
      <c r="J91" s="17"/>
      <c r="K91" s="17"/>
      <c r="L91" s="17"/>
      <c r="M91" s="17"/>
      <c r="N91" s="17"/>
      <c r="O91" s="17"/>
      <c r="P91" s="17"/>
      <c r="Q91" s="17"/>
      <c r="R91" s="17"/>
      <c r="S91" s="17"/>
      <c r="T91" s="17"/>
      <c r="U91" s="17"/>
      <c r="V91" s="17"/>
      <c r="W91" s="17"/>
      <c r="X91" s="17"/>
      <c r="Y91" s="18"/>
    </row>
    <row r="92" spans="1:25" x14ac:dyDescent="0.25">
      <c r="A92" s="15"/>
      <c r="B92" s="98"/>
      <c r="C92" s="99"/>
      <c r="D92" s="99"/>
      <c r="E92" s="99"/>
      <c r="F92" s="99"/>
      <c r="G92" s="99"/>
      <c r="H92" s="99"/>
      <c r="I92" s="99"/>
      <c r="J92" s="99"/>
      <c r="K92" s="99"/>
      <c r="L92" s="99"/>
      <c r="M92" s="99"/>
      <c r="N92" s="99"/>
      <c r="O92" s="99"/>
      <c r="P92" s="99"/>
      <c r="Q92" s="99"/>
      <c r="R92" s="99"/>
      <c r="S92" s="99"/>
      <c r="T92" s="99"/>
      <c r="U92" s="100"/>
      <c r="V92" s="17"/>
      <c r="W92" s="17"/>
      <c r="X92" s="17"/>
      <c r="Y92" s="18"/>
    </row>
    <row r="93" spans="1:25" x14ac:dyDescent="0.25">
      <c r="A93" s="15"/>
      <c r="B93" s="17"/>
      <c r="C93" s="17"/>
      <c r="D93" s="17"/>
      <c r="E93" s="17"/>
      <c r="F93" s="17"/>
      <c r="G93" s="17"/>
      <c r="H93" s="17"/>
      <c r="I93" s="17"/>
      <c r="J93" s="17"/>
      <c r="K93" s="17"/>
      <c r="L93" s="17"/>
      <c r="M93" s="17"/>
      <c r="N93" s="17"/>
      <c r="O93" s="17"/>
      <c r="P93" s="17"/>
      <c r="Q93" s="17"/>
      <c r="R93" s="17"/>
      <c r="S93" s="17"/>
      <c r="T93" s="17"/>
      <c r="U93" s="17"/>
      <c r="V93" s="17"/>
      <c r="W93" s="17"/>
      <c r="X93" s="17"/>
      <c r="Y93" s="18"/>
    </row>
    <row r="94" spans="1:25" x14ac:dyDescent="0.25">
      <c r="A94" s="15"/>
      <c r="B94" s="17" t="s">
        <v>97</v>
      </c>
      <c r="C94" s="17"/>
      <c r="D94" s="17"/>
      <c r="E94" s="17"/>
      <c r="F94" s="17"/>
      <c r="G94" s="17"/>
      <c r="H94" s="17"/>
      <c r="I94" s="17"/>
      <c r="J94" s="17"/>
      <c r="K94" s="17"/>
      <c r="L94" s="17"/>
      <c r="M94" s="17"/>
      <c r="N94" s="17"/>
      <c r="O94" s="17"/>
      <c r="P94" s="17"/>
      <c r="Q94" s="17"/>
      <c r="R94" s="17"/>
      <c r="S94" s="17"/>
      <c r="T94" s="17"/>
      <c r="U94" s="17"/>
      <c r="V94" s="17"/>
      <c r="W94" s="17"/>
      <c r="X94" s="17"/>
      <c r="Y94" s="18"/>
    </row>
    <row r="95" spans="1:25" x14ac:dyDescent="0.25">
      <c r="A95" s="15"/>
      <c r="B95" s="101"/>
      <c r="C95" s="102"/>
      <c r="D95" s="102"/>
      <c r="E95" s="102"/>
      <c r="F95" s="102"/>
      <c r="G95" s="102"/>
      <c r="H95" s="102"/>
      <c r="I95" s="102"/>
      <c r="J95" s="102"/>
      <c r="K95" s="102"/>
      <c r="L95" s="102"/>
      <c r="M95" s="102"/>
      <c r="N95" s="102"/>
      <c r="O95" s="102"/>
      <c r="P95" s="102"/>
      <c r="Q95" s="102"/>
      <c r="R95" s="102"/>
      <c r="S95" s="102"/>
      <c r="T95" s="102"/>
      <c r="U95" s="103"/>
      <c r="V95" s="17"/>
      <c r="W95" s="17"/>
      <c r="X95" s="17"/>
      <c r="Y95" s="18"/>
    </row>
    <row r="96" spans="1:25" x14ac:dyDescent="0.25">
      <c r="A96" s="15"/>
      <c r="B96" s="104"/>
      <c r="C96" s="105"/>
      <c r="D96" s="105"/>
      <c r="E96" s="105"/>
      <c r="F96" s="105"/>
      <c r="G96" s="105"/>
      <c r="H96" s="105"/>
      <c r="I96" s="105"/>
      <c r="J96" s="105"/>
      <c r="K96" s="105"/>
      <c r="L96" s="105"/>
      <c r="M96" s="105"/>
      <c r="N96" s="105"/>
      <c r="O96" s="105"/>
      <c r="P96" s="105"/>
      <c r="Q96" s="105"/>
      <c r="R96" s="105"/>
      <c r="S96" s="105"/>
      <c r="T96" s="105"/>
      <c r="U96" s="106"/>
      <c r="V96" s="17"/>
      <c r="W96" s="17"/>
      <c r="X96" s="17"/>
      <c r="Y96" s="18"/>
    </row>
    <row r="97" spans="1:25" x14ac:dyDescent="0.25">
      <c r="A97" s="15"/>
      <c r="B97" s="104"/>
      <c r="C97" s="105"/>
      <c r="D97" s="105"/>
      <c r="E97" s="105"/>
      <c r="F97" s="105"/>
      <c r="G97" s="105"/>
      <c r="H97" s="105"/>
      <c r="I97" s="105"/>
      <c r="J97" s="105"/>
      <c r="K97" s="105"/>
      <c r="L97" s="105"/>
      <c r="M97" s="105"/>
      <c r="N97" s="105"/>
      <c r="O97" s="105"/>
      <c r="P97" s="105"/>
      <c r="Q97" s="105"/>
      <c r="R97" s="105"/>
      <c r="S97" s="105"/>
      <c r="T97" s="105"/>
      <c r="U97" s="106"/>
      <c r="V97" s="17"/>
      <c r="W97" s="17"/>
      <c r="X97" s="17"/>
      <c r="Y97" s="18"/>
    </row>
    <row r="98" spans="1:25" x14ac:dyDescent="0.25">
      <c r="A98" s="15"/>
      <c r="B98" s="104"/>
      <c r="C98" s="105"/>
      <c r="D98" s="105"/>
      <c r="E98" s="105"/>
      <c r="F98" s="105"/>
      <c r="G98" s="105"/>
      <c r="H98" s="105"/>
      <c r="I98" s="105"/>
      <c r="J98" s="105"/>
      <c r="K98" s="105"/>
      <c r="L98" s="105"/>
      <c r="M98" s="105"/>
      <c r="N98" s="105"/>
      <c r="O98" s="105"/>
      <c r="P98" s="105"/>
      <c r="Q98" s="105"/>
      <c r="R98" s="105"/>
      <c r="S98" s="105"/>
      <c r="T98" s="105"/>
      <c r="U98" s="106"/>
      <c r="V98" s="17"/>
      <c r="W98" s="17"/>
      <c r="X98" s="17"/>
      <c r="Y98" s="18"/>
    </row>
    <row r="99" spans="1:25" x14ac:dyDescent="0.25">
      <c r="A99" s="15"/>
      <c r="B99" s="107"/>
      <c r="C99" s="108"/>
      <c r="D99" s="108"/>
      <c r="E99" s="108"/>
      <c r="F99" s="108"/>
      <c r="G99" s="108"/>
      <c r="H99" s="108"/>
      <c r="I99" s="108"/>
      <c r="J99" s="108"/>
      <c r="K99" s="108"/>
      <c r="L99" s="108"/>
      <c r="M99" s="108"/>
      <c r="N99" s="108"/>
      <c r="O99" s="108"/>
      <c r="P99" s="108"/>
      <c r="Q99" s="108"/>
      <c r="R99" s="108"/>
      <c r="S99" s="108"/>
      <c r="T99" s="108"/>
      <c r="U99" s="109"/>
      <c r="V99" s="17"/>
      <c r="W99" s="17"/>
      <c r="X99" s="17"/>
      <c r="Y99" s="18"/>
    </row>
    <row r="100" spans="1:25" x14ac:dyDescent="0.25">
      <c r="A100" s="15"/>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8"/>
    </row>
    <row r="101" spans="1:25" x14ac:dyDescent="0.25">
      <c r="A101" s="15"/>
      <c r="B101" s="17" t="s">
        <v>34</v>
      </c>
      <c r="C101" s="17"/>
      <c r="D101" s="17"/>
      <c r="E101" s="17"/>
      <c r="F101" s="17"/>
      <c r="G101" s="17"/>
      <c r="H101" s="17"/>
      <c r="I101" s="17"/>
      <c r="J101" s="17"/>
      <c r="K101" s="17"/>
      <c r="L101" s="17"/>
      <c r="M101" s="17"/>
      <c r="N101" s="17"/>
      <c r="O101" s="17"/>
      <c r="P101" s="17"/>
      <c r="Q101" s="17"/>
      <c r="R101" s="17"/>
      <c r="S101" s="17"/>
      <c r="T101" s="17"/>
      <c r="U101" s="17"/>
      <c r="V101" s="17"/>
      <c r="W101" s="17"/>
      <c r="X101" s="17"/>
      <c r="Y101" s="18"/>
    </row>
    <row r="102" spans="1:25" x14ac:dyDescent="0.25">
      <c r="A102" s="15"/>
      <c r="B102" s="101"/>
      <c r="C102" s="102"/>
      <c r="D102" s="102"/>
      <c r="E102" s="102"/>
      <c r="F102" s="102"/>
      <c r="G102" s="102"/>
      <c r="H102" s="102"/>
      <c r="I102" s="102"/>
      <c r="J102" s="102"/>
      <c r="K102" s="102"/>
      <c r="L102" s="102"/>
      <c r="M102" s="102"/>
      <c r="N102" s="102"/>
      <c r="O102" s="102"/>
      <c r="P102" s="102"/>
      <c r="Q102" s="102"/>
      <c r="R102" s="102"/>
      <c r="S102" s="102"/>
      <c r="T102" s="102"/>
      <c r="U102" s="103"/>
      <c r="V102" s="17"/>
      <c r="W102" s="17"/>
      <c r="X102" s="17"/>
      <c r="Y102" s="18"/>
    </row>
    <row r="103" spans="1:25" x14ac:dyDescent="0.25">
      <c r="A103" s="15"/>
      <c r="B103" s="104"/>
      <c r="C103" s="105"/>
      <c r="D103" s="105"/>
      <c r="E103" s="105"/>
      <c r="F103" s="105"/>
      <c r="G103" s="105"/>
      <c r="H103" s="105"/>
      <c r="I103" s="105"/>
      <c r="J103" s="105"/>
      <c r="K103" s="105"/>
      <c r="L103" s="105"/>
      <c r="M103" s="105"/>
      <c r="N103" s="105"/>
      <c r="O103" s="105"/>
      <c r="P103" s="105"/>
      <c r="Q103" s="105"/>
      <c r="R103" s="105"/>
      <c r="S103" s="105"/>
      <c r="T103" s="105"/>
      <c r="U103" s="106"/>
      <c r="V103" s="17"/>
      <c r="W103" s="17"/>
      <c r="X103" s="17"/>
      <c r="Y103" s="18"/>
    </row>
    <row r="104" spans="1:25" x14ac:dyDescent="0.25">
      <c r="A104" s="15"/>
      <c r="B104" s="104"/>
      <c r="C104" s="105"/>
      <c r="D104" s="105"/>
      <c r="E104" s="105"/>
      <c r="F104" s="105"/>
      <c r="G104" s="105"/>
      <c r="H104" s="105"/>
      <c r="I104" s="105"/>
      <c r="J104" s="105"/>
      <c r="K104" s="105"/>
      <c r="L104" s="105"/>
      <c r="M104" s="105"/>
      <c r="N104" s="105"/>
      <c r="O104" s="105"/>
      <c r="P104" s="105"/>
      <c r="Q104" s="105"/>
      <c r="R104" s="105"/>
      <c r="S104" s="105"/>
      <c r="T104" s="105"/>
      <c r="U104" s="106"/>
      <c r="V104" s="17"/>
      <c r="W104" s="17"/>
      <c r="X104" s="17"/>
      <c r="Y104" s="18"/>
    </row>
    <row r="105" spans="1:25" x14ac:dyDescent="0.25">
      <c r="A105" s="15"/>
      <c r="B105" s="104"/>
      <c r="C105" s="105"/>
      <c r="D105" s="105"/>
      <c r="E105" s="105"/>
      <c r="F105" s="105"/>
      <c r="G105" s="105"/>
      <c r="H105" s="105"/>
      <c r="I105" s="105"/>
      <c r="J105" s="105"/>
      <c r="K105" s="105"/>
      <c r="L105" s="105"/>
      <c r="M105" s="105"/>
      <c r="N105" s="105"/>
      <c r="O105" s="105"/>
      <c r="P105" s="105"/>
      <c r="Q105" s="105"/>
      <c r="R105" s="105"/>
      <c r="S105" s="105"/>
      <c r="T105" s="105"/>
      <c r="U105" s="106"/>
      <c r="V105" s="17"/>
      <c r="W105" s="17"/>
      <c r="X105" s="17"/>
      <c r="Y105" s="18"/>
    </row>
    <row r="106" spans="1:25" x14ac:dyDescent="0.25">
      <c r="A106" s="15"/>
      <c r="B106" s="107"/>
      <c r="C106" s="108"/>
      <c r="D106" s="108"/>
      <c r="E106" s="108"/>
      <c r="F106" s="108"/>
      <c r="G106" s="108"/>
      <c r="H106" s="108"/>
      <c r="I106" s="108"/>
      <c r="J106" s="108"/>
      <c r="K106" s="108"/>
      <c r="L106" s="108"/>
      <c r="M106" s="108"/>
      <c r="N106" s="108"/>
      <c r="O106" s="108"/>
      <c r="P106" s="108"/>
      <c r="Q106" s="108"/>
      <c r="R106" s="108"/>
      <c r="S106" s="108"/>
      <c r="T106" s="108"/>
      <c r="U106" s="109"/>
      <c r="V106" s="17"/>
      <c r="W106" s="17"/>
      <c r="X106" s="17"/>
      <c r="Y106" s="18"/>
    </row>
    <row r="107" spans="1:25" x14ac:dyDescent="0.25">
      <c r="A107" s="15"/>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8"/>
    </row>
    <row r="108" spans="1:25" x14ac:dyDescent="0.25">
      <c r="A108" s="15"/>
      <c r="B108" s="17"/>
      <c r="C108" s="17"/>
      <c r="D108" s="17"/>
      <c r="E108" s="17"/>
      <c r="F108" s="17"/>
      <c r="G108" s="17"/>
      <c r="H108" s="17"/>
      <c r="I108" s="17"/>
      <c r="J108" s="17"/>
      <c r="K108" s="17"/>
      <c r="L108" s="17"/>
      <c r="M108" s="17"/>
      <c r="N108" s="17"/>
      <c r="O108" s="17"/>
      <c r="P108" s="17"/>
      <c r="Q108" s="17"/>
      <c r="R108" s="17"/>
      <c r="S108" s="24" t="s">
        <v>67</v>
      </c>
      <c r="T108" s="25"/>
      <c r="U108" s="25"/>
      <c r="V108" s="17"/>
      <c r="W108" s="17"/>
      <c r="X108" s="17"/>
      <c r="Y108" s="18"/>
    </row>
    <row r="109" spans="1:25" x14ac:dyDescent="0.25">
      <c r="A109" s="15"/>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8"/>
    </row>
    <row r="110" spans="1:25" ht="15.75" x14ac:dyDescent="0.25">
      <c r="A110" s="15"/>
      <c r="B110" s="16" t="s">
        <v>107</v>
      </c>
      <c r="C110" s="17"/>
      <c r="D110" s="17"/>
      <c r="E110" s="17"/>
      <c r="F110" s="63"/>
      <c r="G110" s="64"/>
      <c r="H110" s="64"/>
      <c r="I110" s="64"/>
      <c r="J110" s="64"/>
      <c r="K110" s="64"/>
      <c r="L110" s="64"/>
      <c r="M110" s="65"/>
      <c r="N110" s="17"/>
      <c r="O110" s="43" t="s">
        <v>108</v>
      </c>
      <c r="P110" s="17"/>
      <c r="Q110" s="73"/>
      <c r="R110" s="74"/>
      <c r="S110" s="74"/>
      <c r="T110" s="74"/>
      <c r="U110" s="75"/>
      <c r="V110" s="17"/>
      <c r="W110" s="17"/>
      <c r="X110" s="17"/>
      <c r="Y110" s="18"/>
    </row>
    <row r="111" spans="1:25" x14ac:dyDescent="0.25">
      <c r="A111" s="15"/>
      <c r="B111" s="17"/>
      <c r="C111" s="17"/>
      <c r="D111" s="17"/>
      <c r="E111" s="17"/>
      <c r="F111" s="17"/>
      <c r="G111" s="17"/>
      <c r="H111" s="17"/>
      <c r="I111" s="17"/>
      <c r="J111" s="17"/>
      <c r="K111" s="17"/>
      <c r="L111" s="17"/>
      <c r="M111" s="17"/>
      <c r="N111" s="17"/>
      <c r="O111" s="17"/>
      <c r="P111" s="17"/>
      <c r="Q111" s="17"/>
      <c r="R111" s="17"/>
      <c r="S111" s="23"/>
      <c r="T111" s="17"/>
      <c r="U111" s="17"/>
      <c r="V111" s="17"/>
      <c r="W111" s="17"/>
      <c r="X111" s="17"/>
      <c r="Y111" s="18"/>
    </row>
    <row r="112" spans="1:25" x14ac:dyDescent="0.25">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4"/>
    </row>
    <row r="113" spans="1:25" x14ac:dyDescent="0.25">
      <c r="A113" s="15"/>
      <c r="B113" s="68" t="s">
        <v>39</v>
      </c>
      <c r="C113" s="68"/>
      <c r="D113" s="68"/>
      <c r="E113" s="68"/>
      <c r="F113" s="68"/>
      <c r="G113" s="68"/>
      <c r="H113" s="68"/>
      <c r="I113" s="68"/>
      <c r="J113" s="68"/>
      <c r="K113" s="68"/>
      <c r="L113" s="68"/>
      <c r="M113" s="68"/>
      <c r="N113" s="68"/>
      <c r="O113" s="68"/>
      <c r="P113" s="68"/>
      <c r="Q113" s="68"/>
      <c r="R113" s="68"/>
      <c r="S113" s="68"/>
      <c r="T113" s="68"/>
      <c r="U113" s="68"/>
      <c r="V113" s="68"/>
      <c r="W113" s="68"/>
      <c r="X113" s="68"/>
      <c r="Y113" s="18"/>
    </row>
    <row r="114" spans="1:25" x14ac:dyDescent="0.25">
      <c r="A114" s="15"/>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18"/>
    </row>
    <row r="115" spans="1:25" x14ac:dyDescent="0.25">
      <c r="A115" s="15"/>
      <c r="B115" s="34"/>
      <c r="C115" s="17"/>
      <c r="D115" s="17"/>
      <c r="E115" s="17"/>
      <c r="F115" s="17"/>
      <c r="G115" s="17"/>
      <c r="H115" s="17"/>
      <c r="I115" s="17"/>
      <c r="J115" s="17"/>
      <c r="K115" s="17"/>
      <c r="L115" s="17"/>
      <c r="M115" s="17"/>
      <c r="N115" s="17"/>
      <c r="O115" s="17"/>
      <c r="P115" s="17"/>
      <c r="Q115" s="17"/>
      <c r="R115" s="17"/>
      <c r="S115" s="17"/>
      <c r="T115" s="17"/>
      <c r="U115" s="17"/>
      <c r="V115" s="17"/>
      <c r="W115" s="17"/>
      <c r="X115" s="17"/>
      <c r="Y115" s="18"/>
    </row>
    <row r="116" spans="1:25" x14ac:dyDescent="0.25">
      <c r="A116" s="15"/>
      <c r="B116" s="17" t="s">
        <v>37</v>
      </c>
      <c r="C116" s="17"/>
      <c r="D116" s="17"/>
      <c r="E116" s="17"/>
      <c r="F116" s="17"/>
      <c r="G116" s="17"/>
      <c r="H116" s="17"/>
      <c r="I116" s="17"/>
      <c r="J116" s="17"/>
      <c r="K116" s="17"/>
      <c r="L116" s="17"/>
      <c r="M116" s="17"/>
      <c r="N116" s="17"/>
      <c r="O116" s="17"/>
      <c r="P116" s="17"/>
      <c r="Q116" s="17"/>
      <c r="R116" s="17"/>
      <c r="S116" s="17"/>
      <c r="T116" s="17"/>
      <c r="U116" s="17"/>
      <c r="V116" s="17"/>
      <c r="W116" s="17"/>
      <c r="X116" s="17"/>
      <c r="Y116" s="18"/>
    </row>
    <row r="117" spans="1:25" x14ac:dyDescent="0.25">
      <c r="A117" s="15"/>
      <c r="B117" s="34"/>
      <c r="C117" s="17"/>
      <c r="D117" s="17"/>
      <c r="E117" s="17"/>
      <c r="F117" s="17"/>
      <c r="G117" s="17"/>
      <c r="H117" s="17"/>
      <c r="I117" s="17"/>
      <c r="J117" s="17"/>
      <c r="K117" s="17"/>
      <c r="L117" s="17"/>
      <c r="M117" s="17"/>
      <c r="N117" s="17"/>
      <c r="O117" s="17"/>
      <c r="P117" s="17"/>
      <c r="Q117" s="17"/>
      <c r="R117" s="17"/>
      <c r="S117" s="17"/>
      <c r="T117" s="17"/>
      <c r="U117" s="17"/>
      <c r="V117" s="17"/>
      <c r="W117" s="17"/>
      <c r="X117" s="17"/>
      <c r="Y117" s="18"/>
    </row>
    <row r="118" spans="1:25" ht="15" customHeight="1" x14ac:dyDescent="0.25">
      <c r="A118" s="15"/>
      <c r="B118" s="68" t="s">
        <v>52</v>
      </c>
      <c r="C118" s="68"/>
      <c r="D118" s="68"/>
      <c r="E118" s="68"/>
      <c r="F118" s="68"/>
      <c r="G118" s="68"/>
      <c r="H118" s="68"/>
      <c r="I118" s="68"/>
      <c r="J118" s="68"/>
      <c r="K118" s="68"/>
      <c r="L118" s="68"/>
      <c r="M118" s="68"/>
      <c r="N118" s="68"/>
      <c r="O118" s="68"/>
      <c r="P118" s="68"/>
      <c r="Q118" s="68"/>
      <c r="R118" s="68"/>
      <c r="S118" s="68"/>
      <c r="T118" s="68"/>
      <c r="U118" s="68"/>
      <c r="V118" s="68"/>
      <c r="W118" s="68"/>
      <c r="X118" s="57"/>
      <c r="Y118" s="18"/>
    </row>
    <row r="119" spans="1:25" ht="15" customHeight="1" x14ac:dyDescent="0.25">
      <c r="A119" s="15"/>
      <c r="B119" s="68"/>
      <c r="C119" s="68"/>
      <c r="D119" s="68"/>
      <c r="E119" s="68"/>
      <c r="F119" s="68"/>
      <c r="G119" s="68"/>
      <c r="H119" s="68"/>
      <c r="I119" s="68"/>
      <c r="J119" s="68"/>
      <c r="K119" s="68"/>
      <c r="L119" s="68"/>
      <c r="M119" s="68"/>
      <c r="N119" s="68"/>
      <c r="O119" s="68"/>
      <c r="P119" s="68"/>
      <c r="Q119" s="68"/>
      <c r="R119" s="68"/>
      <c r="S119" s="68"/>
      <c r="T119" s="68"/>
      <c r="U119" s="68"/>
      <c r="V119" s="68"/>
      <c r="W119" s="68"/>
      <c r="X119" s="57"/>
      <c r="Y119" s="18"/>
    </row>
    <row r="120" spans="1:25" x14ac:dyDescent="0.25">
      <c r="A120" s="15"/>
      <c r="B120" s="67" t="s">
        <v>42</v>
      </c>
      <c r="C120" s="67"/>
      <c r="D120" s="67"/>
      <c r="E120" s="67"/>
      <c r="F120" s="67"/>
      <c r="G120" s="67"/>
      <c r="H120" s="67"/>
      <c r="I120" s="67"/>
      <c r="J120" s="17"/>
      <c r="K120" s="17"/>
      <c r="L120" s="17"/>
      <c r="M120" s="17"/>
      <c r="N120" s="17"/>
      <c r="O120" s="17"/>
      <c r="P120" s="17"/>
      <c r="Q120" s="17"/>
      <c r="R120" s="17"/>
      <c r="S120" s="17"/>
      <c r="T120" s="17"/>
      <c r="U120" s="17"/>
      <c r="V120" s="17"/>
      <c r="W120" s="17"/>
      <c r="X120" s="17"/>
      <c r="Y120" s="18"/>
    </row>
    <row r="121" spans="1:25" x14ac:dyDescent="0.25">
      <c r="A121" s="15"/>
      <c r="B121" s="34"/>
      <c r="C121" s="17"/>
      <c r="D121" s="17"/>
      <c r="E121" s="17"/>
      <c r="F121" s="17"/>
      <c r="G121" s="17"/>
      <c r="H121" s="17"/>
      <c r="I121" s="17"/>
      <c r="J121" s="17"/>
      <c r="K121" s="17"/>
      <c r="L121" s="17"/>
      <c r="M121" s="17"/>
      <c r="N121" s="17"/>
      <c r="O121" s="17"/>
      <c r="P121" s="17"/>
      <c r="Q121" s="17"/>
      <c r="R121" s="17"/>
      <c r="S121" s="17"/>
      <c r="T121" s="17"/>
      <c r="U121" s="17"/>
      <c r="V121" s="17"/>
      <c r="W121" s="17"/>
      <c r="X121" s="17"/>
      <c r="Y121" s="18"/>
    </row>
    <row r="122" spans="1:25" x14ac:dyDescent="0.25">
      <c r="A122" s="15"/>
      <c r="B122" s="34"/>
      <c r="C122" s="17"/>
      <c r="D122" s="17"/>
      <c r="E122" s="17"/>
      <c r="F122" s="17"/>
      <c r="G122" s="17"/>
      <c r="H122" s="17"/>
      <c r="I122" s="17"/>
      <c r="J122" s="17"/>
      <c r="K122" s="17"/>
      <c r="L122" s="17"/>
      <c r="M122" s="17"/>
      <c r="N122" s="17"/>
      <c r="O122" s="17"/>
      <c r="P122" s="17"/>
      <c r="Q122" s="17"/>
      <c r="R122" s="17"/>
      <c r="S122" s="17"/>
      <c r="T122" s="17"/>
      <c r="U122" s="17"/>
      <c r="V122" s="17"/>
      <c r="W122" s="17"/>
      <c r="X122" s="17"/>
      <c r="Y122" s="18"/>
    </row>
    <row r="123" spans="1:25" x14ac:dyDescent="0.25">
      <c r="A123" s="26"/>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9"/>
    </row>
    <row r="124" spans="1:25" hidden="1" x14ac:dyDescent="0.25">
      <c r="A124" s="1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8"/>
    </row>
    <row r="125" spans="1:25" hidden="1" x14ac:dyDescent="0.25">
      <c r="A125" s="15"/>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8"/>
    </row>
    <row r="126" spans="1:25" hidden="1" x14ac:dyDescent="0.25">
      <c r="A126" s="15"/>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8"/>
    </row>
    <row r="127" spans="1:25" hidden="1" x14ac:dyDescent="0.25">
      <c r="A127" s="15"/>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8"/>
    </row>
    <row r="128" spans="1:25" hidden="1" x14ac:dyDescent="0.25">
      <c r="A128" s="15"/>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8"/>
    </row>
    <row r="129" spans="1:25" hidden="1" x14ac:dyDescent="0.25">
      <c r="A129" s="15"/>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8"/>
    </row>
    <row r="130" spans="1:25" hidden="1" x14ac:dyDescent="0.25">
      <c r="A130" s="15"/>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8"/>
    </row>
    <row r="131" spans="1:25" hidden="1" x14ac:dyDescent="0.25">
      <c r="A131" s="15"/>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8"/>
    </row>
    <row r="132" spans="1:25" hidden="1" x14ac:dyDescent="0.25">
      <c r="A132" s="15"/>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8"/>
    </row>
    <row r="133" spans="1:25" hidden="1" x14ac:dyDescent="0.25">
      <c r="A133" s="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8"/>
    </row>
    <row r="134" spans="1:25" hidden="1" x14ac:dyDescent="0.25">
      <c r="A134" s="15"/>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8"/>
    </row>
    <row r="135" spans="1:25" hidden="1" x14ac:dyDescent="0.25">
      <c r="A135" s="15"/>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8"/>
    </row>
    <row r="136" spans="1:25" hidden="1" x14ac:dyDescent="0.25">
      <c r="A136" s="15"/>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8"/>
    </row>
    <row r="137" spans="1:25" hidden="1" x14ac:dyDescent="0.25">
      <c r="A137" s="15"/>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8"/>
    </row>
    <row r="138" spans="1:25" hidden="1" x14ac:dyDescent="0.25">
      <c r="A138" s="15"/>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8"/>
    </row>
    <row r="139" spans="1:25" hidden="1" x14ac:dyDescent="0.25">
      <c r="A139" s="15"/>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8"/>
    </row>
    <row r="140" spans="1:25" hidden="1" x14ac:dyDescent="0.25">
      <c r="A140" s="15"/>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8"/>
    </row>
    <row r="141" spans="1:25" hidden="1" x14ac:dyDescent="0.25">
      <c r="A141" s="15"/>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8"/>
    </row>
    <row r="142" spans="1:25" hidden="1" x14ac:dyDescent="0.25">
      <c r="A142" s="15"/>
      <c r="B142" s="17"/>
      <c r="C142" s="17"/>
      <c r="D142" s="17"/>
      <c r="E142" s="17"/>
      <c r="F142" s="17"/>
      <c r="G142" s="17"/>
      <c r="H142" s="17"/>
      <c r="I142" s="17"/>
      <c r="J142" s="17"/>
      <c r="K142" s="17"/>
      <c r="L142" s="17"/>
      <c r="M142" s="17"/>
      <c r="N142" s="17"/>
      <c r="O142" s="17"/>
      <c r="P142" s="17"/>
      <c r="Q142" s="17"/>
      <c r="R142" s="17"/>
      <c r="S142" s="23"/>
      <c r="T142" s="17"/>
      <c r="U142" s="17"/>
      <c r="V142" s="17"/>
      <c r="W142" s="17"/>
      <c r="X142" s="17"/>
      <c r="Y142" s="18"/>
    </row>
    <row r="143" spans="1:25" hidden="1" x14ac:dyDescent="0.25">
      <c r="A143" s="77"/>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9"/>
    </row>
    <row r="144" spans="1:25" hidden="1" x14ac:dyDescent="0.25">
      <c r="A144" s="26"/>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9"/>
    </row>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4.2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sheetData>
  <sheetProtection algorithmName="SHA-512" hashValue="Oz3YXOIpTfZVYh5VGb8uD57sVjpXbR+DtLPaF0inrbeI0B/g96M21x/pIBZ+aEqOZcvhrwfRXnbFQvrXqOmgmw==" saltValue="Z40Sk95tkzA3YaCsE2OAgQ==" spinCount="100000" sheet="1" objects="1" scenarios="1" selectLockedCells="1"/>
  <mergeCells count="49">
    <mergeCell ref="F27:J27"/>
    <mergeCell ref="F17:J17"/>
    <mergeCell ref="F19:U19"/>
    <mergeCell ref="F21:J21"/>
    <mergeCell ref="F23:J23"/>
    <mergeCell ref="F25:J25"/>
    <mergeCell ref="K2:W4"/>
    <mergeCell ref="B6:W8"/>
    <mergeCell ref="G11:T11"/>
    <mergeCell ref="G13:L13"/>
    <mergeCell ref="G15:L15"/>
    <mergeCell ref="N53:Q53"/>
    <mergeCell ref="D43:N43"/>
    <mergeCell ref="D45:N45"/>
    <mergeCell ref="D47:N47"/>
    <mergeCell ref="E29:U29"/>
    <mergeCell ref="D32:N32"/>
    <mergeCell ref="D34:N34"/>
    <mergeCell ref="D36:N36"/>
    <mergeCell ref="D38:N38"/>
    <mergeCell ref="D41:N41"/>
    <mergeCell ref="K75:P75"/>
    <mergeCell ref="N55:Q55"/>
    <mergeCell ref="N57:Q57"/>
    <mergeCell ref="N59:Q59"/>
    <mergeCell ref="C60:M61"/>
    <mergeCell ref="N61:Q61"/>
    <mergeCell ref="C62:M65"/>
    <mergeCell ref="N65:Q65"/>
    <mergeCell ref="N68:Q68"/>
    <mergeCell ref="N71:Q71"/>
    <mergeCell ref="K73:P73"/>
    <mergeCell ref="C67:M68"/>
    <mergeCell ref="C70:M71"/>
    <mergeCell ref="K77:P77"/>
    <mergeCell ref="K79:P79"/>
    <mergeCell ref="K81:P81"/>
    <mergeCell ref="K83:P83"/>
    <mergeCell ref="K85:P85"/>
    <mergeCell ref="A88:Y88"/>
    <mergeCell ref="A143:Y143"/>
    <mergeCell ref="B95:U99"/>
    <mergeCell ref="B102:U106"/>
    <mergeCell ref="B113:X114"/>
    <mergeCell ref="B92:U92"/>
    <mergeCell ref="B120:I120"/>
    <mergeCell ref="B118:W119"/>
    <mergeCell ref="F110:M110"/>
    <mergeCell ref="Q110:U110"/>
  </mergeCells>
  <conditionalFormatting sqref="G13">
    <cfRule type="expression" dxfId="37" priority="213">
      <formula>$G$13="Select"</formula>
    </cfRule>
  </conditionalFormatting>
  <conditionalFormatting sqref="G11:T11">
    <cfRule type="expression" dxfId="36" priority="212">
      <formula>ISBLANK($G$11)</formula>
    </cfRule>
  </conditionalFormatting>
  <conditionalFormatting sqref="F17:J17">
    <cfRule type="expression" dxfId="35" priority="211">
      <formula>ISBLANK($F$17)</formula>
    </cfRule>
  </conditionalFormatting>
  <conditionalFormatting sqref="F19:U19">
    <cfRule type="expression" dxfId="34" priority="210">
      <formula>ISBLANK($F$19)</formula>
    </cfRule>
  </conditionalFormatting>
  <conditionalFormatting sqref="F21:J21">
    <cfRule type="expression" dxfId="33" priority="209">
      <formula>ISBLANK($F$21)</formula>
    </cfRule>
  </conditionalFormatting>
  <conditionalFormatting sqref="F23:J23">
    <cfRule type="expression" dxfId="32" priority="208">
      <formula>ISBLANK($F$23)</formula>
    </cfRule>
  </conditionalFormatting>
  <conditionalFormatting sqref="F25:J25">
    <cfRule type="expression" dxfId="31" priority="207">
      <formula>ISBLANK($F$25)</formula>
    </cfRule>
  </conditionalFormatting>
  <conditionalFormatting sqref="F27:J27">
    <cfRule type="expression" dxfId="30" priority="206">
      <formula>ISBLANK($F$27)</formula>
    </cfRule>
  </conditionalFormatting>
  <conditionalFormatting sqref="E29:U29">
    <cfRule type="expression" dxfId="29" priority="205">
      <formula>ISBLANK($E$29)</formula>
    </cfRule>
  </conditionalFormatting>
  <conditionalFormatting sqref="D32:N32">
    <cfRule type="expression" dxfId="28" priority="204">
      <formula>ISBLANK($D$32)</formula>
    </cfRule>
  </conditionalFormatting>
  <conditionalFormatting sqref="D34:N34">
    <cfRule type="expression" dxfId="27" priority="203">
      <formula>ISBLANK($D$34)</formula>
    </cfRule>
  </conditionalFormatting>
  <conditionalFormatting sqref="D36:N36">
    <cfRule type="expression" dxfId="26" priority="202">
      <formula>ISBLANK($D$36)</formula>
    </cfRule>
  </conditionalFormatting>
  <conditionalFormatting sqref="D38:N38">
    <cfRule type="expression" dxfId="25" priority="201">
      <formula>ISBLANK($D$38)</formula>
    </cfRule>
  </conditionalFormatting>
  <conditionalFormatting sqref="D41:N41">
    <cfRule type="expression" dxfId="24" priority="200">
      <formula>ISBLANK($D$41)</formula>
    </cfRule>
  </conditionalFormatting>
  <conditionalFormatting sqref="D43:N43">
    <cfRule type="expression" dxfId="23" priority="199">
      <formula>ISBLANK($D$43)</formula>
    </cfRule>
  </conditionalFormatting>
  <conditionalFormatting sqref="D45:N45">
    <cfRule type="expression" dxfId="22" priority="198">
      <formula>ISBLANK($D$45)</formula>
    </cfRule>
  </conditionalFormatting>
  <conditionalFormatting sqref="D47:N47">
    <cfRule type="expression" dxfId="21" priority="197">
      <formula>ISBLANK($D$47)</formula>
    </cfRule>
  </conditionalFormatting>
  <conditionalFormatting sqref="B95:U99">
    <cfRule type="expression" dxfId="20" priority="192">
      <formula>ISBLANK($B$95)</formula>
    </cfRule>
  </conditionalFormatting>
  <conditionalFormatting sqref="K85:P85">
    <cfRule type="expression" dxfId="19" priority="191">
      <formula>ISBLANK($K$85)</formula>
    </cfRule>
  </conditionalFormatting>
  <conditionalFormatting sqref="K83:P83">
    <cfRule type="expression" dxfId="18" priority="190">
      <formula>ISBLANK($K$83)</formula>
    </cfRule>
  </conditionalFormatting>
  <conditionalFormatting sqref="K81:P81">
    <cfRule type="expression" dxfId="17" priority="189">
      <formula>ISBLANK($K$81)</formula>
    </cfRule>
  </conditionalFormatting>
  <conditionalFormatting sqref="K79:P79">
    <cfRule type="expression" dxfId="16" priority="188">
      <formula>ISBLANK($K$79)</formula>
    </cfRule>
  </conditionalFormatting>
  <conditionalFormatting sqref="K77:P77">
    <cfRule type="expression" dxfId="15" priority="187">
      <formula>ISBLANK($K$77)</formula>
    </cfRule>
  </conditionalFormatting>
  <conditionalFormatting sqref="K75:P75">
    <cfRule type="expression" dxfId="14" priority="186">
      <formula>ISBLANK($K$75)</formula>
    </cfRule>
  </conditionalFormatting>
  <conditionalFormatting sqref="N53:Q53">
    <cfRule type="expression" dxfId="13" priority="182">
      <formula>$N$53 = "Select"</formula>
    </cfRule>
  </conditionalFormatting>
  <conditionalFormatting sqref="N55:Q55">
    <cfRule type="expression" dxfId="12" priority="181">
      <formula>$N$55 = "Select"</formula>
    </cfRule>
  </conditionalFormatting>
  <conditionalFormatting sqref="N57:Q57">
    <cfRule type="expression" dxfId="11" priority="180">
      <formula xml:space="preserve"> $N$57= "Select"</formula>
    </cfRule>
  </conditionalFormatting>
  <conditionalFormatting sqref="N59:Q59">
    <cfRule type="expression" dxfId="10" priority="179">
      <formula xml:space="preserve"> $N$59= "Select"</formula>
    </cfRule>
  </conditionalFormatting>
  <conditionalFormatting sqref="N61:Q61">
    <cfRule type="expression" dxfId="9" priority="178">
      <formula xml:space="preserve"> $N$61= "Select"</formula>
    </cfRule>
  </conditionalFormatting>
  <conditionalFormatting sqref="N65:Q65">
    <cfRule type="expression" dxfId="8" priority="177">
      <formula xml:space="preserve"> $N$65= "Select"</formula>
    </cfRule>
  </conditionalFormatting>
  <conditionalFormatting sqref="N68:Q68">
    <cfRule type="expression" dxfId="7" priority="176">
      <formula xml:space="preserve"> $N$68= "Select"</formula>
    </cfRule>
  </conditionalFormatting>
  <conditionalFormatting sqref="N71:Q71">
    <cfRule type="expression" dxfId="6" priority="175">
      <formula xml:space="preserve"> $N$71= "Select"</formula>
    </cfRule>
  </conditionalFormatting>
  <conditionalFormatting sqref="G15:L15">
    <cfRule type="expression" dxfId="5" priority="33">
      <formula xml:space="preserve"> $X$13 = TRUE</formula>
    </cfRule>
    <cfRule type="expression" dxfId="4" priority="34">
      <formula>ISBLANK($G$15)</formula>
    </cfRule>
  </conditionalFormatting>
  <conditionalFormatting sqref="D15">
    <cfRule type="expression" dxfId="3" priority="32">
      <formula xml:space="preserve"> $X$13 = TRUE</formula>
    </cfRule>
  </conditionalFormatting>
  <conditionalFormatting sqref="B92:U92">
    <cfRule type="expression" dxfId="2" priority="4">
      <formula>ISBLANK($B$92)</formula>
    </cfRule>
  </conditionalFormatting>
  <dataValidations count="2">
    <dataValidation type="list" allowBlank="1" showInputMessage="1" showErrorMessage="1" sqref="N71:Q71 N53:Q53 N55:Q55 N57:Q57 N59:Q59 N61:Q61 N65:Q65 N68:Q68" xr:uid="{CE665B4E-D72F-4264-A3EB-32A6AE36BA3C}">
      <formula1>_Simple</formula1>
    </dataValidation>
    <dataValidation type="list" allowBlank="1" showInputMessage="1" showErrorMessage="1" sqref="G13:L13" xr:uid="{07EC5883-3FCB-4555-8D6C-DE2596076EC7}">
      <formula1>_SupplierType</formula1>
    </dataValidation>
  </dataValidations>
  <hyperlinks>
    <hyperlink ref="B120:I120" r:id="rId1" display="ProspectiveSupplier@Arthrex.com" xr:uid="{52E24761-1C86-4EB1-8560-3CF1133DAD63}"/>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2" id="{A667320A-5D76-40B1-BC34-FA9EA369E7C5}">
            <xm:f>OR('Prospective Supplier Type'!$F$18=1, 'Prospective Supplier Type'!$F$18=3)</xm:f>
            <x14:dxf>
              <font>
                <color theme="1" tint="0.14996795556505021"/>
              </font>
              <fill>
                <patternFill>
                  <bgColor theme="1" tint="0.14996795556505021"/>
                </patternFill>
              </fill>
              <border>
                <left/>
                <right/>
                <top/>
                <bottom/>
                <vertical/>
                <horizontal/>
              </border>
            </x14:dxf>
          </x14:cfRule>
          <xm:sqref>A1:XFD66 A67:C67 A68:B68 N67:XFD68 A69:XFD69 A70:C70 A71:B71 N70:XFD71 J120:XFD120 A119:A120 A118:B118 Y118:XFD119 A72:XFD109 A121:XFD1048576 A111:XFD117 A110:F110 N110:Q110 V110:XFD110</xm:sqref>
        </x14:conditionalFormatting>
        <x14:conditionalFormatting xmlns:xm="http://schemas.microsoft.com/office/excel/2006/main">
          <x14:cfRule type="expression" priority="1" id="{2C304759-BF68-424C-8666-296A067CFFCD}">
            <xm:f>OR('Prospective Supplier Type'!$F$18=1, 'Prospective Supplier Type'!$F$18=3)</xm:f>
            <x14:dxf>
              <font>
                <color theme="1" tint="0.14996795556505021"/>
              </font>
              <fill>
                <patternFill>
                  <bgColor theme="1" tint="0.14996795556505021"/>
                </patternFill>
              </fill>
              <border>
                <left/>
                <right/>
                <top/>
                <bottom/>
                <vertical/>
                <horizontal/>
              </border>
            </x14:dxf>
          </x14:cfRule>
          <xm:sqref>B120:I120 X118:X119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5"/>
  <sheetViews>
    <sheetView workbookViewId="0">
      <selection activeCell="K16" sqref="K16"/>
    </sheetView>
  </sheetViews>
  <sheetFormatPr defaultRowHeight="15" x14ac:dyDescent="0.25"/>
  <cols>
    <col min="1" max="1" width="16.42578125" customWidth="1"/>
    <col min="2" max="2" width="13.42578125" bestFit="1" customWidth="1"/>
  </cols>
  <sheetData>
    <row r="1" spans="1:6" x14ac:dyDescent="0.25">
      <c r="A1" s="35" t="s">
        <v>4</v>
      </c>
      <c r="B1" s="35" t="s">
        <v>4</v>
      </c>
      <c r="C1" s="35" t="s">
        <v>4</v>
      </c>
      <c r="D1" s="35" t="s">
        <v>4</v>
      </c>
      <c r="E1" s="35" t="s">
        <v>4</v>
      </c>
    </row>
    <row r="2" spans="1:6" x14ac:dyDescent="0.25">
      <c r="A2" s="35" t="s">
        <v>5</v>
      </c>
      <c r="B2" s="35" t="s">
        <v>35</v>
      </c>
      <c r="C2" s="35" t="s">
        <v>43</v>
      </c>
      <c r="D2" s="35" t="s">
        <v>46</v>
      </c>
      <c r="E2" s="35" t="s">
        <v>102</v>
      </c>
    </row>
    <row r="3" spans="1:6" x14ac:dyDescent="0.25">
      <c r="A3" s="35" t="s">
        <v>6</v>
      </c>
      <c r="B3" s="35" t="s">
        <v>36</v>
      </c>
      <c r="C3" s="35" t="s">
        <v>44</v>
      </c>
      <c r="D3" s="35" t="s">
        <v>47</v>
      </c>
      <c r="E3" s="35" t="s">
        <v>103</v>
      </c>
    </row>
    <row r="4" spans="1:6" x14ac:dyDescent="0.25">
      <c r="A4" s="35" t="s">
        <v>7</v>
      </c>
      <c r="B4" s="35" t="s">
        <v>101</v>
      </c>
      <c r="C4" s="35"/>
      <c r="E4" s="35" t="s">
        <v>104</v>
      </c>
    </row>
    <row r="5" spans="1:6" x14ac:dyDescent="0.25">
      <c r="A5" s="35" t="s">
        <v>8</v>
      </c>
      <c r="B5" s="35"/>
      <c r="C5" s="35"/>
    </row>
    <row r="15" spans="1:6" x14ac:dyDescent="0.25">
      <c r="F15" s="51"/>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Prospective Supplier Type</vt:lpstr>
      <vt:lpstr>Direct Supplier Form</vt:lpstr>
      <vt:lpstr>Indirect Supplier Form</vt:lpstr>
      <vt:lpstr>_Cert</vt:lpstr>
      <vt:lpstr>_Location</vt:lpstr>
      <vt:lpstr>_Select</vt:lpstr>
      <vt:lpstr>_Simple</vt:lpstr>
      <vt:lpstr>_SimpleDrop</vt:lpstr>
      <vt:lpstr>_Supplier</vt:lpstr>
      <vt:lpstr>_SupplierType</vt:lpstr>
      <vt:lpstr>_Validation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Martin</dc:creator>
  <cp:lastModifiedBy>Matt Martin</cp:lastModifiedBy>
  <cp:lastPrinted>2020-10-07T16:57:08Z</cp:lastPrinted>
  <dcterms:created xsi:type="dcterms:W3CDTF">2015-06-05T18:17:20Z</dcterms:created>
  <dcterms:modified xsi:type="dcterms:W3CDTF">2021-05-25T20:07:36Z</dcterms:modified>
</cp:coreProperties>
</file>